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7" i="4"/>
  <c r="F20" i="4"/>
  <c r="F58" i="4"/>
  <c r="F42" i="4"/>
  <c r="F49" i="4"/>
  <c r="F41" i="4"/>
  <c r="G59" i="4"/>
  <c r="G94" i="4" s="1"/>
  <c r="G65" i="4"/>
  <c r="G75" i="4"/>
  <c r="G69" i="4"/>
  <c r="G64" i="4"/>
  <c r="G86" i="4"/>
  <c r="G90" i="4"/>
  <c r="G84" i="4"/>
  <c r="F59" i="4"/>
  <c r="F65" i="4"/>
  <c r="F64" i="4" s="1"/>
  <c r="F94" i="4" s="1"/>
  <c r="F75" i="4"/>
  <c r="F69" i="4"/>
  <c r="F86" i="4"/>
  <c r="F84" i="4" s="1"/>
  <c r="F90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<sst xmlns="http://schemas.openxmlformats.org/spreadsheetml/2006/main" count="234" uniqueCount="199">
  <si>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</si>
  <si>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</si>
  <si>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</si>
  <si>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</si>
  <si>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</si>
  <si>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</si>
  <si>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</si>
  <si>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</si>
  <si>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</si>
  <si>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</si>
  <si>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</si>
  <si>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</si>
  <si>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</si>
  <si>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</si>
  <si>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</si>
  <si>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</si>
  <si>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</si>
  <si>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</si>
  <si>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</si>
  <si>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</si>
  <si>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</si>
  <si>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</si>
  <si>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</si>
  <si>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</si>
  <si>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</si>
  <si>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</si>
  <si>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</si>
  <si>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</si>
  <si>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</si>
  <si>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</si>
  <si>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</si>
  <si>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</si>
  <si>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</si>
  <si>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</si>
  <si>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</si>
  <si>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</si>
  <si>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</si>
  <si>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</si>
  <si>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</si>
  <si>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</si>
  <si>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</si>
  <si>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</si>
  <si>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</si>
  <si>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</si>
  <si>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</si>
  <si>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</si>
  <si>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</si>
  <si>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</si>
  <si>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</si>
  <si>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</si>
  <si>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</si>
  <si>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</si>
  <si>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</si>
  <si>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</si>
  <si>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</si>
  <si>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</si>
  <si>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</si>
  <si>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</si>
  <si>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</si>
  <si>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</si>
  <si>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</si>
  <si>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</si>
  <si>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</si>
  <si>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</si>
  <si>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</si>
  <si>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</si>
  <si>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</si>
  <si>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</si>
  <si>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</si>
  <si>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</si>
  <si>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</si>
  <si>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</si>
  <si>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</si>
  <si>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</si>
  <si>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</si>
  <si>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</si>
  <si>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</si>
  <si>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</si>
  <si>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</si>
  <si>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</si>
  <si>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</si>
  <si>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</si>
  <si>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</si>
  <si>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</si>
  <si>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</si>
  <si>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</si>
  <si>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</si>
  <si>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</si>
  <si>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</si>
  <si>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</si>
  <si>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</si>
  <si>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</si>
  <si>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</si>
  <si>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</si>
  <si>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</si>
  <si>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</si>
  <si>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</si>
  <si>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</si>
  <si>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</si>
  <si>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</si>
  <si>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</si>
  <si>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</si>
  <si>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</si>
  <si>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</si>
  <si>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</si>
  <si>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</si>
  <si>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</si>
  <si>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</si>
  <si>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</si>
  <si>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</si>
  <si>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</si>
  <si>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</si>
  <si>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</si>
  <si>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</si>
  <si>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</si>
  <si>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</si>
  <si>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</si>
  <si>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</si>
  <si>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</si>
  <si>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</si>
  <si>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</si>
  <si>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</si>
  <si>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</si>
  <si>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</si>
  <si>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</si>
  <si>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</si>
  <si>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</si>
  <si>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</si>
  <si>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</si>
  <si>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</si>
  <si>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</si>
  <si>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</si>
  <si>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</si>
  <si>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</si>
  <si>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</si>
  <si>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</si>
  <si>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</si>
  <si>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</si>
  <si>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</si>
  <si>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</si>
  <si>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</si>
  <si>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</si>
  <si>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</si>
  <si>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</si>
  <si>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</si>
  <si>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</si>
  <si>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</si>
  <si>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</si>
  <si>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</si>
  <si>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</si>
  <si>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</si>
  <si>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</si>
  <si>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</si>
  <si>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</si>
  <si>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</si>
  <si>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</si>
  <si>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</si>
  <si>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</si>
  <si>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</si>
  <si>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</si>
  <si>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</si>
  <si>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</si>
  <si>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</si>
  <si>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</si>
  <si>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</si>
  <si>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</si>
  <si>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</si>
  <si>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</si>
  <si>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</si>
  <si>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</si>
  <si>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</si>
  <si>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</si>
  <si>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</si>
  <si>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</si>
  <si>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</si>
  <si>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</si>
  <si>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</si>
  <si>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</si>
  <si>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</si>
  <si>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</si>
  <si>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</si>
  <si>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</si>
  <si>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</si>
  <si>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</si>
  <si>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</si>
  <si>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</si>
  <si>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</si>
  <si>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</si>
  <si>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</si>
  <si>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</si>
  <si>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</si>
  <si>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</si>
  <si>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PAGAL  2020.06.30 D. DUOMENIS</t>
  </si>
  <si>
    <t>Žaslių kultūros centras, 302243986, Vytauto 38, Žasliai</t>
  </si>
  <si>
    <t xml:space="preserve">2020.07.03 Nr.    2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</si>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</sst>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N91" sqref="N91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113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6"/>
      <c r="G5" s="126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3" t="s">
        <v>193</v>
      </c>
      <c r="B7" s="124"/>
      <c r="C7" s="124"/>
      <c r="D7" s="124"/>
      <c r="E7" s="124"/>
      <c r="F7" s="125"/>
      <c r="G7" s="125"/>
    </row>
    <row r="8" spans="1:7" x14ac:dyDescent="0.2">
      <c r="A8" s="108" t="s">
        <v>114</v>
      </c>
      <c r="B8" s="111"/>
      <c r="C8" s="111"/>
      <c r="D8" s="111"/>
      <c r="E8" s="111"/>
      <c r="F8" s="126"/>
      <c r="G8" s="126"/>
    </row>
    <row r="9" spans="1:7" ht="12.75" customHeight="1" x14ac:dyDescent="0.2">
      <c r="A9" s="108" t="s">
        <v>110</v>
      </c>
      <c r="B9" s="111"/>
      <c r="C9" s="111"/>
      <c r="D9" s="111"/>
      <c r="E9" s="111"/>
      <c r="F9" s="126"/>
      <c r="G9" s="126"/>
    </row>
    <row r="10" spans="1:7" x14ac:dyDescent="0.2">
      <c r="A10" s="99" t="s">
        <v>115</v>
      </c>
      <c r="B10" s="98"/>
      <c r="C10" s="98"/>
      <c r="D10" s="98"/>
      <c r="E10" s="98"/>
      <c r="F10" s="132"/>
      <c r="G10" s="132"/>
    </row>
    <row r="11" spans="1:7" x14ac:dyDescent="0.2">
      <c r="A11" s="132"/>
      <c r="B11" s="132"/>
      <c r="C11" s="132"/>
      <c r="D11" s="132"/>
      <c r="E11" s="132"/>
      <c r="F11" s="132"/>
      <c r="G11" s="132"/>
    </row>
    <row r="12" spans="1:7" x14ac:dyDescent="0.2">
      <c r="A12" s="131"/>
      <c r="B12" s="126"/>
      <c r="C12" s="126"/>
      <c r="D12" s="126"/>
      <c r="E12" s="126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194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191</v>
      </c>
      <c r="E18" s="110"/>
      <c r="F18" s="110"/>
      <c r="G18" s="110"/>
    </row>
    <row r="19" spans="1:9" ht="67.5" customHeight="1" x14ac:dyDescent="0.2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47267.219999999994</v>
      </c>
      <c r="G20" s="87">
        <f>SUM(G21,G27,G38,G39)</f>
        <v>50863.45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351.39</v>
      </c>
      <c r="G21" s="88">
        <f>SUM(G22:G26)</f>
        <v>413.4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129</v>
      </c>
    </row>
    <row r="23" spans="1:9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  <c r="I23" s="91" t="s">
        <v>130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351.39</v>
      </c>
      <c r="G24" s="88">
        <v>413.4</v>
      </c>
      <c r="I24" s="91" t="s">
        <v>131</v>
      </c>
    </row>
    <row r="25" spans="1:9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  <c r="I25" s="91" t="s">
        <v>132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133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46915.829999999994</v>
      </c>
      <c r="G27" s="88">
        <f>SUM(G28:G37)</f>
        <v>50450.049999999996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134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135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27550.35</v>
      </c>
      <c r="G30" s="88">
        <v>28434.329999999994</v>
      </c>
      <c r="I30" s="91" t="s">
        <v>136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137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18165.409999999996</v>
      </c>
      <c r="G32" s="88">
        <v>19030.72</v>
      </c>
      <c r="I32" s="91" t="s">
        <v>138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139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140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1200.0700000000011</v>
      </c>
      <c r="G35" s="88">
        <v>2985.0000000000023</v>
      </c>
      <c r="I35" s="91" t="s">
        <v>141</v>
      </c>
    </row>
    <row r="36" spans="1:9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  <c r="I36" s="91" t="s">
        <v>142</v>
      </c>
    </row>
    <row r="37" spans="1:9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  <c r="I37" s="91" t="s">
        <v>143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144</v>
      </c>
    </row>
    <row r="39" spans="1:9" s="12" customFormat="1" ht="12.75" customHeight="1" x14ac:dyDescent="0.2">
      <c r="A39" s="30" t="s">
        <v>44</v>
      </c>
      <c r="B39" s="6" t="s">
        <v>184</v>
      </c>
      <c r="C39" s="6"/>
      <c r="D39" s="44"/>
      <c r="E39" s="83"/>
      <c r="F39" s="88"/>
      <c r="G39" s="88"/>
      <c r="I39" s="91" t="s">
        <v>145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146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10143.310000000001</v>
      </c>
      <c r="G41" s="87">
        <f>SUM(G42,G48,G49,G56,G57)</f>
        <v>747.04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147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148</v>
      </c>
    </row>
    <row r="45" spans="1:9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  <c r="I45" s="91" t="s">
        <v>149</v>
      </c>
    </row>
    <row r="46" spans="1:9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  <c r="I46" s="91" t="s">
        <v>150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151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152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10143.310000000001</v>
      </c>
      <c r="G49" s="88">
        <f>SUM(G50:G55)</f>
        <v>747.04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153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154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155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156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10143.310000000001</v>
      </c>
      <c r="G54" s="88">
        <v>747.04</v>
      </c>
      <c r="I54" s="91" t="s">
        <v>157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158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159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160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57410.53</v>
      </c>
      <c r="G58" s="88">
        <f>SUM(G20,G40,G41)</f>
        <v>51610.49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47267.22</v>
      </c>
      <c r="G59" s="87">
        <f>SUM(G60:G63)</f>
        <v>50863.450000000012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4027.45</v>
      </c>
      <c r="G60" s="88">
        <v>4619.62</v>
      </c>
      <c r="I60" s="91" t="s">
        <v>178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23330.119999999995</v>
      </c>
      <c r="G61" s="88">
        <v>24537.65</v>
      </c>
      <c r="I61" s="91" t="s">
        <v>179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19909.650000000001</v>
      </c>
      <c r="G62" s="88">
        <v>21706.180000000008</v>
      </c>
      <c r="I62" s="91" t="s">
        <v>180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181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10143.310000000001</v>
      </c>
      <c r="G64" s="87">
        <f>SUM(G65,G69)</f>
        <v>747.04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182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161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162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10143.310000000001</v>
      </c>
      <c r="G69" s="88">
        <f>SUM(G70:G75,G78:G83)</f>
        <v>747.04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163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164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165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166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167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  <c r="I76" s="91" t="s">
        <v>168</v>
      </c>
    </row>
    <row r="77" spans="1:9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  <c r="I77" s="91" t="s">
        <v>190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169</v>
      </c>
    </row>
    <row r="79" spans="1:9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  <c r="I79" s="91" t="s">
        <v>170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  <c r="I80" s="91" t="s">
        <v>171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9396.27</v>
      </c>
      <c r="G81" s="88"/>
      <c r="I81" s="91" t="s">
        <v>189</v>
      </c>
    </row>
    <row r="82" spans="1:9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747.04</v>
      </c>
      <c r="G82" s="88">
        <v>747.04</v>
      </c>
      <c r="I82" s="91" t="s">
        <v>188</v>
      </c>
    </row>
    <row r="83" spans="1:9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  <c r="I83" s="91" t="s">
        <v>172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0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173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174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175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176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0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/>
      <c r="G91" s="88"/>
      <c r="I91" s="91" t="s">
        <v>177</v>
      </c>
    </row>
    <row r="92" spans="1:9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/>
      <c r="G92" s="88"/>
      <c r="I92" s="91" t="s">
        <v>183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121</v>
      </c>
      <c r="C94" s="118"/>
      <c r="D94" s="113"/>
      <c r="E94" s="30"/>
      <c r="F94" s="89">
        <f>SUM(F59,F64,F84,F93)</f>
        <v>57410.53</v>
      </c>
      <c r="G94" s="89">
        <f>SUM(G59,G64,G84,G93)</f>
        <v>51610.490000000013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 x14ac:dyDescent="0.2">
      <c r="A97" s="96" t="s">
        <v>185</v>
      </c>
      <c r="B97" s="96"/>
      <c r="C97" s="96"/>
      <c r="D97" s="96"/>
      <c r="E97" s="42" t="s">
        <v>186</v>
      </c>
      <c r="F97" s="108" t="s">
        <v>112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197</v>
      </c>
      <c r="B99" s="101"/>
      <c r="C99" s="101"/>
      <c r="D99" s="101"/>
      <c r="E99" s="95"/>
      <c r="F99" s="98" t="s">
        <v>198</v>
      </c>
      <c r="G99" s="98"/>
    </row>
    <row r="100" spans="1:8" s="12" customFormat="1" ht="12.75" customHeight="1" x14ac:dyDescent="0.2">
      <c r="A100" s="100" t="s">
        <v>187</v>
      </c>
      <c r="B100" s="100"/>
      <c r="C100" s="100"/>
      <c r="D100" s="100"/>
      <c r="E100" s="61" t="s">
        <v>186</v>
      </c>
      <c r="F100" s="99" t="s">
        <v>112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2020-06-22T11:43:31Z</cp:lastPrinted>
  <dcterms:created xsi:type="dcterms:W3CDTF">2009-07-20T14:30:53Z</dcterms:created>
  <dcterms:modified xsi:type="dcterms:W3CDTF">2020-06-22T11:45:14Z</dcterms:modified>
</cp:coreProperties>
</file>