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0" i="4" s="1"/>
  <c r="G58" i="4" s="1"/>
  <c r="G27" i="4"/>
  <c r="F21" i="4"/>
  <c r="F42" i="4"/>
  <c r="F49" i="4"/>
  <c r="G59" i="4"/>
  <c r="G65" i="4"/>
  <c r="G75" i="4"/>
  <c r="G69" i="4" s="1"/>
  <c r="G64" i="4" s="1"/>
  <c r="G86" i="4"/>
  <c r="G90" i="4"/>
  <c r="G84" i="4" s="1"/>
  <c r="F59" i="4"/>
  <c r="F65" i="4"/>
  <c r="F64" i="4" s="1"/>
  <c r="F75" i="4"/>
  <c r="F69" i="4"/>
  <c r="F86" i="4"/>
  <c r="F84" i="4" s="1"/>
  <c r="F90" i="4"/>
  <c r="F41" i="4" l="1"/>
  <c r="F58" i="4" s="1"/>
  <c r="F94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<sst xmlns="http://schemas.openxmlformats.org/spreadsheetml/2006/main" count="234" uniqueCount="199">
  <si>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</si>
  <si>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</si>
  <si>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</si>
  <si>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</si>
  <si>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</si>
  <si>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</si>
  <si>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</si>
  <si>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</si>
  <si>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</si>
  <si>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</si>
  <si>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</si>
  <si>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</si>
  <si>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</si>
  <si>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</si>
  <si>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</si>
  <si>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</si>
  <si>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</si>
  <si>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</si>
  <si>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</si>
  <si>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</si>
  <si>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</si>
  <si>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</si>
  <si>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</si>
  <si>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</si>
  <si>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</si>
  <si>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</si>
  <si>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</si>
  <si>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</si>
  <si>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</si>
  <si>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</si>
  <si>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</si>
  <si>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</si>
  <si>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</si>
  <si>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</si>
  <si>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</si>
  <si>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</si>
  <si>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</si>
  <si>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</si>
  <si>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</si>
  <si>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</si>
  <si>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</si>
  <si>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</si>
  <si>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</si>
  <si>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</si>
  <si>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</si>
  <si>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</si>
  <si>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</si>
  <si>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</si>
  <si>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</si>
  <si>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</si>
  <si>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</si>
  <si>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</si>
  <si>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</si>
  <si>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</si>
  <si>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</si>
  <si>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</si>
  <si>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</si>
  <si>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</si>
  <si>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</si>
  <si>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</si>
  <si>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</si>
  <si>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</si>
  <si>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</si>
  <si>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</si>
  <si>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</si>
  <si>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</si>
  <si>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</si>
  <si>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</si>
  <si>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</si>
  <si>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</si>
  <si>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</si>
  <si>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</si>
  <si>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</si>
  <si>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</si>
  <si>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</si>
  <si>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</si>
  <si>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</si>
  <si>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</si>
  <si>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</si>
  <si>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</si>
  <si>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</si>
  <si>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</si>
  <si>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</si>
  <si>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</si>
  <si>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</si>
  <si>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</si>
  <si>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</si>
  <si>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</si>
  <si>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</si>
  <si>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</si>
  <si>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</si>
  <si>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</si>
  <si>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</si>
  <si>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</si>
  <si>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</si>
  <si>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</si>
  <si>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</si>
  <si>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</si>
  <si>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</si>
  <si>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</si>
  <si>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</si>
  <si>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</si>
  <si>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</si>
  <si>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</si>
  <si>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</si>
  <si>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</si>
  <si>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</si>
  <si>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</si>
  <si>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</si>
  <si>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</si>
  <si>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</si>
  <si>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</si>
  <si>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</si>
  <si>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</si>
  <si>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</si>
  <si>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</si>
  <si>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</si>
  <si>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</si>
  <si>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</si>
  <si>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</si>
  <si>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</si>
  <si>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</si>
  <si>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</si>
  <si>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</si>
  <si>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</si>
  <si>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</si>
  <si>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</si>
  <si>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</si>
  <si>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</si>
  <si>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</si>
  <si>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</si>
  <si>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</si>
  <si>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</si>
  <si>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</si>
  <si>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</si>
  <si>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</si>
  <si>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</si>
  <si>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</si>
  <si>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</si>
  <si>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</si>
  <si>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</si>
  <si>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</si>
  <si>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</si>
  <si>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</si>
  <si>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</si>
  <si>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</si>
  <si>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</si>
  <si>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</si>
  <si>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</si>
  <si>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</si>
  <si>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</si>
  <si>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</si>
  <si>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</si>
  <si>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</si>
  <si>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</si>
  <si>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</si>
  <si>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</si>
  <si>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</si>
  <si>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</si>
  <si>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</si>
  <si>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</si>
  <si>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</si>
  <si>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</si>
  <si>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</si>
  <si>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</si>
  <si>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</si>
  <si>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</si>
  <si>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</si>
  <si>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</si>
  <si>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</si>
  <si>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</si>
  <si>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</si>
  <si>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</si>
  <si>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</si>
  <si>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</si>
  <si>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</si>
  <si>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</si>
  <si>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</si>
  <si>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</si>
  <si>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</si>
  <si>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</si>
  <si>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</si>
  <si>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</si>
  <si>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</si>
  <si>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</si>
  <si>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</si>
  <si>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</si>
  <si>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</si>
  <si>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</si>
  <si>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</si>
  <si>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</si>
  <si>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</si>
  <si>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PAGAL  2019.12.31 D. DUOMENIS</t>
  </si>
  <si>
    <t>Žaslių kultūros centras, 302243986, Vytauto 38, Žasliai, Kaišiadorių r.</t>
  </si>
  <si>
    <t xml:space="preserve">2020.01.06 Nr.   4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</si>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</sst>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N64" sqref="N64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113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193</v>
      </c>
      <c r="B7" s="101"/>
      <c r="C7" s="101"/>
      <c r="D7" s="101"/>
      <c r="E7" s="101"/>
      <c r="F7" s="102"/>
      <c r="G7" s="102"/>
    </row>
    <row r="8" spans="1:7" x14ac:dyDescent="0.2">
      <c r="A8" s="103" t="s">
        <v>114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110</v>
      </c>
      <c r="B9" s="104"/>
      <c r="C9" s="104"/>
      <c r="D9" s="104"/>
      <c r="E9" s="104"/>
      <c r="F9" s="105"/>
      <c r="G9" s="105"/>
    </row>
    <row r="10" spans="1:7" x14ac:dyDescent="0.2">
      <c r="A10" s="113" t="s">
        <v>115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192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194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191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v>50863.45</v>
      </c>
      <c r="G20" s="87">
        <f>SUM(G21,G27,G38,G39)</f>
        <v>60496.4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413.4</v>
      </c>
      <c r="G21" s="88">
        <f>SUM(G22:G26)</f>
        <v>537.4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413.4</v>
      </c>
      <c r="G24" s="88">
        <v>537.4</v>
      </c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v>50450.05</v>
      </c>
      <c r="G27" s="88">
        <f>SUM(G28:G37)</f>
        <v>59959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28434.329999999994</v>
      </c>
      <c r="G30" s="88">
        <v>30202.289999999997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18030.72</v>
      </c>
      <c r="G32" s="88">
        <v>21216.1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3985.0000000000023</v>
      </c>
      <c r="G35" s="88">
        <v>6099.6600000000017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/>
      <c r="G36" s="88">
        <v>2440.9500000000007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747.04</v>
      </c>
      <c r="G41" s="87">
        <f>SUM(G42,G48,G49,G56,G57)</f>
        <v>871.08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747.04</v>
      </c>
      <c r="G49" s="88">
        <f>SUM(G50:G55)</f>
        <v>871.08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22" t="s">
        <v>89</v>
      </c>
      <c r="D53" s="123"/>
      <c r="E53" s="85"/>
      <c r="F53" s="88"/>
      <c r="G53" s="88"/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747.04</v>
      </c>
      <c r="G54" s="88">
        <v>871.08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51610.49</v>
      </c>
      <c r="G58" s="88">
        <f>SUM(G20,G40,G41)</f>
        <v>61367.48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50863.45</v>
      </c>
      <c r="G59" s="87">
        <f>SUM(G60:G63)</f>
        <v>60496.400000000009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4619.62</v>
      </c>
      <c r="G60" s="88">
        <v>6619.83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24537.65</v>
      </c>
      <c r="G61" s="88">
        <v>29581.620000000003</v>
      </c>
      <c r="I61" s="91" t="s">
        <v>179</v>
      </c>
    </row>
    <row r="62" spans="1:9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>
        <v>21706.18</v>
      </c>
      <c r="G62" s="88">
        <v>24294.95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747.04</v>
      </c>
      <c r="G64" s="87">
        <f>SUM(G65,G69)</f>
        <v>871.07999999999993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747.04</v>
      </c>
      <c r="G69" s="88">
        <f>SUM(G70:G75,G78:G83)</f>
        <v>871.07999999999993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/>
      <c r="G80" s="88"/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747.04</v>
      </c>
      <c r="G82" s="88">
        <v>871.07999999999993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0</v>
      </c>
      <c r="G84" s="87">
        <f>SUM(G85,G86,G89,G90)</f>
        <v>0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0</v>
      </c>
      <c r="G90" s="88">
        <f>SUM(G91,G92)</f>
        <v>0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/>
      <c r="G91" s="88"/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/>
      <c r="G92" s="88"/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7" t="s">
        <v>121</v>
      </c>
      <c r="C94" s="128"/>
      <c r="D94" s="123"/>
      <c r="E94" s="30"/>
      <c r="F94" s="89">
        <f>SUM(F59,F64,F84,F93)</f>
        <v>51610.49</v>
      </c>
      <c r="G94" s="89">
        <f>SUM(G59,G64,G84,G93)</f>
        <v>61367.48000000001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0" t="s">
        <v>195</v>
      </c>
      <c r="B96" s="130"/>
      <c r="C96" s="130"/>
      <c r="D96" s="130"/>
      <c r="E96" s="94"/>
      <c r="F96" s="104" t="s">
        <v>196</v>
      </c>
      <c r="G96" s="104"/>
    </row>
    <row r="97" spans="1:8" s="12" customFormat="1" ht="12.75" customHeight="1" x14ac:dyDescent="0.2">
      <c r="A97" s="129" t="s">
        <v>185</v>
      </c>
      <c r="B97" s="129"/>
      <c r="C97" s="129"/>
      <c r="D97" s="129"/>
      <c r="E97" s="42" t="s">
        <v>186</v>
      </c>
      <c r="F97" s="103" t="s">
        <v>112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2" t="s">
        <v>197</v>
      </c>
      <c r="B99" s="132"/>
      <c r="C99" s="132"/>
      <c r="D99" s="132"/>
      <c r="E99" s="95"/>
      <c r="F99" s="114" t="s">
        <v>198</v>
      </c>
      <c r="G99" s="114"/>
    </row>
    <row r="100" spans="1:8" s="12" customFormat="1" ht="12.75" customHeight="1" x14ac:dyDescent="0.2">
      <c r="A100" s="131" t="s">
        <v>187</v>
      </c>
      <c r="B100" s="131"/>
      <c r="C100" s="131"/>
      <c r="D100" s="131"/>
      <c r="E100" s="61" t="s">
        <v>186</v>
      </c>
      <c r="F100" s="113" t="s">
        <v>112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2020-01-20T10:08:52Z</cp:lastPrinted>
  <dcterms:created xsi:type="dcterms:W3CDTF">2009-07-20T14:30:53Z</dcterms:created>
  <dcterms:modified xsi:type="dcterms:W3CDTF">2020-01-20T10:10:19Z</dcterms:modified>
</cp:coreProperties>
</file>