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s_D_disko\MANO, MANO, MANO\D O K U M E N T A I\A T A S K A I T O S\METINĖS    ATASKAITOS     MINISTERIJAI\"/>
    </mc:Choice>
  </mc:AlternateContent>
  <xr:revisionPtr revIDLastSave="0" documentId="13_ncr:1_{40AEF617-2092-48AF-B228-91797B0980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ulinis" sheetId="8" r:id="rId1"/>
    <sheet name="1.Pastatai" sheetId="17" r:id="rId2"/>
    <sheet name="2.Materialinė bazė" sheetId="18" r:id="rId3"/>
    <sheet name="3.Darbuotojai" sheetId="19" r:id="rId4"/>
    <sheet name="4.Kolektyvai" sheetId="20" r:id="rId5"/>
    <sheet name="5.Veikla" sheetId="21" r:id="rId6"/>
    <sheet name="6.Lėšos" sheetId="22" r:id="rId7"/>
  </sheets>
  <definedNames>
    <definedName name="_xlnm.Print_Area" localSheetId="1">'1.Pastatai'!$A$1:$S$11</definedName>
    <definedName name="_xlnm.Print_Area" localSheetId="2">'2.Materialinė bazė'!$A$1:$M$14</definedName>
    <definedName name="_xlnm.Print_Area" localSheetId="3">'3.Darbuotojai'!$A$1:$X$16</definedName>
    <definedName name="_xlnm.Print_Area" localSheetId="4">'4.Kolektyvai'!$A$1:$T$12</definedName>
    <definedName name="_xlnm.Print_Area" localSheetId="5">'5.Veikla'!$A$1:$BH$15</definedName>
    <definedName name="_xlnm.Print_Area" localSheetId="6">'6.Lėšos'!$A$1:$O$24</definedName>
    <definedName name="_xlnm.Print_Area" localSheetId="0">Titulinis!$A$1:$R$37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20" l="1"/>
  <c r="N5" i="20"/>
  <c r="AF9" i="21"/>
  <c r="AF7" i="21"/>
  <c r="AD9" i="21"/>
  <c r="AD7" i="21"/>
  <c r="S5" i="20" l="1"/>
  <c r="N8" i="22" l="1"/>
  <c r="N7" i="22"/>
  <c r="B8" i="22"/>
  <c r="O9" i="21"/>
  <c r="AT9" i="21" s="1"/>
  <c r="O7" i="21"/>
  <c r="AT7" i="21" s="1"/>
  <c r="N9" i="21"/>
  <c r="N7" i="21"/>
  <c r="F9" i="21"/>
  <c r="F7" i="21"/>
  <c r="S6" i="20"/>
  <c r="R6" i="20"/>
  <c r="R5" i="20"/>
  <c r="Q6" i="20"/>
  <c r="Q5" i="20"/>
  <c r="P6" i="20"/>
  <c r="P5" i="20"/>
  <c r="O5" i="20"/>
  <c r="N6" i="20"/>
  <c r="AG7" i="21" l="1"/>
  <c r="AG9" i="21"/>
</calcChain>
</file>

<file path=xl/sharedStrings.xml><?xml version="1.0" encoding="utf-8"?>
<sst xmlns="http://schemas.openxmlformats.org/spreadsheetml/2006/main" count="241" uniqueCount="187">
  <si>
    <t>iš viso</t>
  </si>
  <si>
    <t>Iš viso</t>
  </si>
  <si>
    <t>Muzikos instrumentai</t>
  </si>
  <si>
    <t xml:space="preserve">poreikis </t>
  </si>
  <si>
    <t>Aukštesnysis</t>
  </si>
  <si>
    <t>Specialus vidurinis</t>
  </si>
  <si>
    <t>Vidurinis</t>
  </si>
  <si>
    <t>Darbuotojų skaičius</t>
  </si>
  <si>
    <t>2.  MATERIALINĖ BAZĖ (skaičius)</t>
  </si>
  <si>
    <t xml:space="preserve"> </t>
  </si>
  <si>
    <t xml:space="preserve">                                                                                                                                </t>
  </si>
  <si>
    <t>Salės</t>
  </si>
  <si>
    <t xml:space="preserve">Vietų skaičius salėse </t>
  </si>
  <si>
    <t xml:space="preserve"> kiti</t>
  </si>
  <si>
    <t>kitos</t>
  </si>
  <si>
    <t xml:space="preserve">                                                                                                                                                1.6.  LĖŠOS</t>
  </si>
  <si>
    <t>darbo užmokesčiui (neatskaičiavus mokesčių)</t>
  </si>
  <si>
    <t xml:space="preserve">veiklai </t>
  </si>
  <si>
    <t xml:space="preserve">infrastruktūrai išlaikyti </t>
  </si>
  <si>
    <t xml:space="preserve">pajamos už teikiamas paslaugas </t>
  </si>
  <si>
    <t>_________________________________________________________________________________________</t>
  </si>
  <si>
    <t xml:space="preserve"> ________________________________________________________________________________________________________________________   </t>
  </si>
  <si>
    <t xml:space="preserve">_________________________________________________________________________________________________________________________   </t>
  </si>
  <si>
    <t xml:space="preserve">Titulinis </t>
  </si>
  <si>
    <t>Specializuo-tos parodų salės</t>
  </si>
  <si>
    <t>neformalaus ugdymo krepšelio lėšos</t>
  </si>
  <si>
    <t xml:space="preserve">                                                                                                                                  1. PASTATAI (skaičius) </t>
  </si>
  <si>
    <t xml:space="preserve">Naujai pastatyti, baigti rekonstruoti arba kapitaliai suremontuoti kultūros centrai </t>
  </si>
  <si>
    <t xml:space="preserve">Šiuo metu statomi, rekonstruojami arba kapitaliai remontuojami pastatai </t>
  </si>
  <si>
    <t>Pastatų šildymas</t>
  </si>
  <si>
    <t>valstybės investicijų programos lėšomis</t>
  </si>
  <si>
    <t>Europos sąjungos lėšomis</t>
  </si>
  <si>
    <t>kitomis lėšomis</t>
  </si>
  <si>
    <t>savival-dybės lėšomis</t>
  </si>
  <si>
    <t>šildomi pastatai</t>
  </si>
  <si>
    <t>renginių metu šildomi pastatai (patalpos)</t>
  </si>
  <si>
    <t>nešildomi pastatai (patalpos)</t>
  </si>
  <si>
    <t>(tikslus įstaigos pavadinimas, teisinė forma)</t>
  </si>
  <si>
    <t>Pastatai, kuriems reikalinga rekons-trukcija ar kapitalinis remontas</t>
  </si>
  <si>
    <t>Pastatų priklausomybė</t>
  </si>
  <si>
    <t>Seniūnijai</t>
  </si>
  <si>
    <t xml:space="preserve">Kitiems </t>
  </si>
  <si>
    <t>Kultūros centrui</t>
  </si>
  <si>
    <t>Kitiems</t>
  </si>
  <si>
    <t xml:space="preserve">Kultūros centrui </t>
  </si>
  <si>
    <t>Savivaldybės administracijai (Seniūnijai)</t>
  </si>
  <si>
    <t>(savivaldybės pavadinimas)</t>
  </si>
  <si>
    <t>Taip (sk.)</t>
  </si>
  <si>
    <t>Ne (sk.)</t>
  </si>
  <si>
    <t>Patalpos kultūrinei ir kūrybinei veiklai</t>
  </si>
  <si>
    <t>Tautinių kostiumų komplektai</t>
  </si>
  <si>
    <t>kultūros paso lėšos</t>
  </si>
  <si>
    <t>6. LĖŠOS (Eurais)</t>
  </si>
  <si>
    <t>regioninių kultūros projektų („Tolygi raida") lėšos</t>
  </si>
  <si>
    <t>Iš jų tautinių mažumų studijos, būreliai, klubai</t>
  </si>
  <si>
    <t>Iš jų vaikų ir jaunimo (iki 19 m.) studijos, būreliai, klubai</t>
  </si>
  <si>
    <t xml:space="preserve">Studijos, būreliai, klubai </t>
  </si>
  <si>
    <t>Iš jų vaikų ir jaunimo (iki 19 m.) mėgėjų meno kolektyvai</t>
  </si>
  <si>
    <t xml:space="preserve">Mėgėjų meno kolektyvai </t>
  </si>
  <si>
    <t>Studijos, būreliai, klubai</t>
  </si>
  <si>
    <t>Mėgėjų meno kolektyvai</t>
  </si>
  <si>
    <t xml:space="preserve">                                                                                                                                  4. KOLEKTYVAI (skaičius)</t>
  </si>
  <si>
    <t>5. VEIKLA (skaičius)</t>
  </si>
  <si>
    <t>Mėgėjų meno kolektyvų koncertai, spektakliai</t>
  </si>
  <si>
    <t>Profesionaliojo meno sklaida</t>
  </si>
  <si>
    <t>Iš jų rajoninės ir miesto šventės</t>
  </si>
  <si>
    <t>Iš jų etnokultūriniai renginiai</t>
  </si>
  <si>
    <t>Iš jų tarptautiniai konkursai, festivaliai</t>
  </si>
  <si>
    <t>Iš jų regioniniai konkursai, festivaliai</t>
  </si>
  <si>
    <t>Iš jų rajoniniai konkursai, festivaliai</t>
  </si>
  <si>
    <t>Iš jų tautinių mažumų kultūrai pažinti</t>
  </si>
  <si>
    <t>Iš jų žmonėms su negalia</t>
  </si>
  <si>
    <t>Iš jų vaikų ir jaunimo</t>
  </si>
  <si>
    <t>Iš jų rajoninių ir miesto švenčių</t>
  </si>
  <si>
    <t>Iš jų etnokultūrinių renginių</t>
  </si>
  <si>
    <t>Iš jų tarptautinių konkursų, festivalių</t>
  </si>
  <si>
    <t xml:space="preserve">Iš jų regioninių konkursų, festivalių </t>
  </si>
  <si>
    <t xml:space="preserve">Iš jų rajoninių konkursų, festivalių </t>
  </si>
  <si>
    <t>Iš jų renginių tautinių mažumų kultūrai pažinti</t>
  </si>
  <si>
    <t>iš jų renginių, skirtų žmonėms su negalia</t>
  </si>
  <si>
    <t xml:space="preserve">Kultūros įstaigoje </t>
  </si>
  <si>
    <t xml:space="preserve">Išvykose Lietuvoje (skaičiuojama 1 išvyka - 1 renginys) </t>
  </si>
  <si>
    <t xml:space="preserve">Išvykose užsienyje (skaičiuojama 1 išvyka - 1 renginys) </t>
  </si>
  <si>
    <t xml:space="preserve">Dalyviai išvykose </t>
  </si>
  <si>
    <t>Parodos</t>
  </si>
  <si>
    <t>Lankytojai</t>
  </si>
  <si>
    <t xml:space="preserve">Koncertai (klasikinės, džiazo muzikos) </t>
  </si>
  <si>
    <t>Spektakliai</t>
  </si>
  <si>
    <t>Visi renginiai (7+9+11)</t>
  </si>
  <si>
    <t>Tautodailės ir kt. parodos</t>
  </si>
  <si>
    <t>Ekspedicijos</t>
  </si>
  <si>
    <t xml:space="preserve">Dalyviai </t>
  </si>
  <si>
    <t>Edukaciniai renginiai</t>
  </si>
  <si>
    <t>Kino filmai</t>
  </si>
  <si>
    <t>Pramoginės muzikos koncertai</t>
  </si>
  <si>
    <t xml:space="preserve">Kiti renginiai </t>
  </si>
  <si>
    <t xml:space="preserve">                                                                                                                                  </t>
  </si>
  <si>
    <t>Iš visų renginių - nuotoliniai</t>
  </si>
  <si>
    <t>Savininko teises ir pareigas įgyvendinančios institucijos (steigėjo) skirtos lėšos (Eurais)</t>
  </si>
  <si>
    <t xml:space="preserve">Iš jų vaikų ir jaunimo    (iki 19 m.) kolektyvai (3+9) </t>
  </si>
  <si>
    <t>gautos lėšos  (2+4+5+6)</t>
  </si>
  <si>
    <t>iš viso gautos lėšos           (7+8+9+10+11+12)</t>
  </si>
  <si>
    <t>ilgalaikiam materialiajam turtui atnaujinti ar  įsigyti</t>
  </si>
  <si>
    <t>Meno kolektyvų, studijų, būrelių, klubų ir kt. dalyviai, lankytojai</t>
  </si>
  <si>
    <r>
      <t xml:space="preserve">Kultūros centro visi struktūriniai padaliniai .............. skaičius </t>
    </r>
    <r>
      <rPr>
        <sz val="8"/>
        <rFont val="Times New Roman"/>
        <family val="1"/>
        <charset val="186"/>
      </rPr>
      <t>(įrašyti)</t>
    </r>
  </si>
  <si>
    <t>Iš jų tautinių mažumų mėgėjų meno kolektyvai (5+11)</t>
  </si>
  <si>
    <t>įsigyta       ataskaitiniais  metais</t>
  </si>
  <si>
    <t>Darbuotojų pavaldumas</t>
  </si>
  <si>
    <t>Aukštasis universitetinis</t>
  </si>
  <si>
    <t>Aukštasis  neuniversitetinis</t>
  </si>
  <si>
    <t>Iš jų tautinių mažumų mėgėjų meno kolektyvai</t>
  </si>
  <si>
    <t>Iš viso mėgėjų meno kolektyvų (1+7)</t>
  </si>
  <si>
    <t xml:space="preserve">               </t>
  </si>
  <si>
    <t>Kiti renginiai</t>
  </si>
  <si>
    <t>iš jų renginiai, skirti vyresnio amžiaus žmonėms (nuo 65 m.)</t>
  </si>
  <si>
    <t>Iš jų renginių, skirtų vyresnio amžiaus žmonėms (nuo 65 m.)</t>
  </si>
  <si>
    <t>Dalyviai ir lankytojai</t>
  </si>
  <si>
    <t>Visi dalyviai ir lankytojai (8+10+12)</t>
  </si>
  <si>
    <t>Lankytojas – renginyje (festivalyje, koncerte, spektaklyje, parodoje, seminare, mugėje  ir kt.) apsilankęs asmuo.</t>
  </si>
  <si>
    <t xml:space="preserve">Pastaba: rašomos apvalintos sumos (be kablelių) </t>
  </si>
  <si>
    <t>Iš jų vaikų ir jaunimo (iki 19 m.) mėgėjų meno kolektyvų dalyviai (nariai)</t>
  </si>
  <si>
    <t>Iš jų tautinių mažumų mėgėjų meno kolektyvų dalyviai (nariai)</t>
  </si>
  <si>
    <t xml:space="preserve">Studijų, būrelių, klubų dalyviai (nariai) </t>
  </si>
  <si>
    <t>Iš jų vaikų ir jaunimo (iki 19 m.) studijų, būrelių, klubų dalyviai (nariai)</t>
  </si>
  <si>
    <t>Iš jų tautinių mažumų studijų, būrelių, klubų dalyviai (nariai)</t>
  </si>
  <si>
    <t>Iš viso mėgėjų meno kolektyvų dalyvių (narių) (2+8)</t>
  </si>
  <si>
    <t>Iš jų vaikų ir jaunimo      (iki 19 m.) kolektyvų dalyviai (nariai) (4+10)</t>
  </si>
  <si>
    <t>Iš jų tautinių mažumų mėgėjų kolektyvų dalyviai (nariai) (6+12)</t>
  </si>
  <si>
    <t>Mėgėjų meno kolektyvų dalyviai (nariai)</t>
  </si>
  <si>
    <t>visi darbuotojai</t>
  </si>
  <si>
    <t xml:space="preserve">Savivaldybės administracijos padalinio, kuruojančio kultūrą, vadovo vardas, pavardė, tel., el.pašto adresas                                                 (parašas)  </t>
  </si>
  <si>
    <r>
      <t xml:space="preserve">Dalyvis </t>
    </r>
    <r>
      <rPr>
        <sz val="12"/>
        <color theme="0" tint="-0.499984740745262"/>
        <rFont val="Times New Roman"/>
        <family val="1"/>
        <charset val="186"/>
      </rPr>
      <t>–</t>
    </r>
    <r>
      <rPr>
        <sz val="10"/>
        <color theme="0" tint="-0.499984740745262"/>
        <rFont val="Times New Roman"/>
        <family val="1"/>
        <charset val="186"/>
      </rPr>
      <t xml:space="preserve"> aktyvus  asmuo  (atlikėjas, kolektyvo, seminaro, mugės dalyvis, kolektyvo vadovas, parodos autorius ir kt.).</t>
    </r>
  </si>
  <si>
    <t>Gautos lėšos (Eurais)</t>
  </si>
  <si>
    <t>*lėšos gautos iš Europos sąjungos, Lietuvos kultūros tarybos (išskyrus „Tolygi raida"), Žemės ūkio ministerijos, Vidaus reikalų ministerijos, Vietos veiklos grupių, ir kt. fondų</t>
  </si>
  <si>
    <r>
      <rPr>
        <sz val="10"/>
        <color theme="1"/>
        <rFont val="Times New Roman"/>
        <family val="1"/>
        <charset val="186"/>
      </rPr>
      <t xml:space="preserve">* </t>
    </r>
    <r>
      <rPr>
        <sz val="10"/>
        <color theme="0" tint="-0.499984740745262"/>
        <rFont val="Times New Roman"/>
        <family val="1"/>
        <charset val="186"/>
      </rPr>
      <t>Pastatas pritaikytas neįgaliesiems – neįgaliųjų prieinamumas dalyvauti kultūros centro organizuojamoje veikloje (ne tik pritaikymas įvažiuoti į pastatą)</t>
    </r>
  </si>
  <si>
    <t>Pastatas pritaikytas neįgaliesiems * (sk.)</t>
  </si>
  <si>
    <t>3. DARBUOTOJAI (skaičius)</t>
  </si>
  <si>
    <r>
      <t xml:space="preserve">                                        ...........</t>
    </r>
    <r>
      <rPr>
        <b/>
        <sz val="12"/>
        <rFont val="Times New Roman"/>
        <family val="1"/>
        <charset val="204"/>
      </rPr>
      <t xml:space="preserve">M. KULTŪROS CENTRO </t>
    </r>
    <r>
      <rPr>
        <b/>
        <sz val="12"/>
        <rFont val="Times New Roman"/>
        <family val="1"/>
        <charset val="186"/>
      </rPr>
      <t>IR JO STRUKTŪRINIŲ PADALINIŲ</t>
    </r>
    <r>
      <rPr>
        <b/>
        <sz val="12"/>
        <rFont val="Times New Roman"/>
        <family val="1"/>
        <charset val="204"/>
      </rPr>
      <t xml:space="preserve"> METINĖS VEIKLOS ATASKAITA</t>
    </r>
  </si>
  <si>
    <t>.............. m. ..............................d.</t>
  </si>
  <si>
    <t>Iš viso renginių (1+4)</t>
  </si>
  <si>
    <t>(Kultūros centro ir jo struktūrinių padalinių metinės veiklos ataskaitos forma)</t>
  </si>
  <si>
    <t xml:space="preserve">Iš jų respublikinių (nacionalinių) konkursų, festivalių </t>
  </si>
  <si>
    <t>Iš jų respublikiniai (nacionaliniai) konkursai, festivaliai</t>
  </si>
  <si>
    <t xml:space="preserve">Pareigybių skaičius </t>
  </si>
  <si>
    <t xml:space="preserve"> kultūros darbuotojai</t>
  </si>
  <si>
    <t>kultūros darbuotojai</t>
  </si>
  <si>
    <t>kiti</t>
  </si>
  <si>
    <t>visos pareigybės</t>
  </si>
  <si>
    <t>Kultūros darbuotojų laisvų pareigybių skaičius</t>
  </si>
  <si>
    <t>Kultūros darbuotojų poreikis</t>
  </si>
  <si>
    <t>Kultūros darbuotojų išsilavinimas (pagal turimus diplomus)</t>
  </si>
  <si>
    <t>dalyviai (sk.)</t>
  </si>
  <si>
    <t>lankytojai (sk.)</t>
  </si>
  <si>
    <t>Visi renginiai 15+17+19+21+23+25+27</t>
  </si>
  <si>
    <t>Visi lankytojai ir dalyviai  16+18+20+22+24+26+28+30</t>
  </si>
  <si>
    <t>Visi renginiai  5+13+29</t>
  </si>
  <si>
    <t>Visi lankytojai ir dalyviai 2+14+31</t>
  </si>
  <si>
    <t>Perkvalifi-kavimo poreikis (darbuotojų sk.)</t>
  </si>
  <si>
    <t>Kultūros darbuotojų kvalifikacija</t>
  </si>
  <si>
    <t>Tobulino kvalifikaciją ataskaitiniais metais (darbuotojų sk.)</t>
  </si>
  <si>
    <t>Dalyviai</t>
  </si>
  <si>
    <r>
      <t xml:space="preserve">kultūros </t>
    </r>
    <r>
      <rPr>
        <sz val="11"/>
        <rFont val="Times New Roman"/>
        <family val="1"/>
        <charset val="186"/>
      </rPr>
      <t>ir meno</t>
    </r>
    <r>
      <rPr>
        <sz val="11"/>
        <color indexed="8"/>
        <rFont val="Times New Roman"/>
        <family val="1"/>
        <charset val="186"/>
      </rPr>
      <t xml:space="preserve"> specialybės</t>
    </r>
  </si>
  <si>
    <r>
      <t>kultūros</t>
    </r>
    <r>
      <rPr>
        <sz val="11"/>
        <rFont val="Times New Roman"/>
        <family val="1"/>
        <charset val="186"/>
      </rPr>
      <t xml:space="preserve"> ir meno</t>
    </r>
    <r>
      <rPr>
        <sz val="11"/>
        <color indexed="8"/>
        <rFont val="Times New Roman"/>
        <family val="1"/>
        <charset val="186"/>
      </rPr>
      <t xml:space="preserve"> specialybės</t>
    </r>
  </si>
  <si>
    <t>Visų nuotolinių renginių lankytojai ir 
dalyviai</t>
  </si>
  <si>
    <t>iš jų kultūros  darbuotojams</t>
  </si>
  <si>
    <t xml:space="preserve">paramos lėšos iš fizinių ir/ar juridinių asmenų ir pajamų mokesčio parama iki 1,2 proc. pagal Lietuvos Respublikos labdaros ir paramos 
įstatymą </t>
  </si>
  <si>
    <t>Iš jų Dainų švenčių tradicijos tęstinumą užtikrinačių renginių:</t>
  </si>
  <si>
    <t>Kultūros paso edukacijos</t>
  </si>
  <si>
    <t xml:space="preserve">kitų projektų įgyvendinimo lėšos* </t>
  </si>
  <si>
    <t xml:space="preserve">Kultūros centro vadovo vardas, pavardė, tel., el. pašto adresas                                                                                                               (parašas)       </t>
  </si>
  <si>
    <t xml:space="preserve">                              Adresas                                                                                     Tel., el. paštas                                                        internetinės svetainės adresas</t>
  </si>
  <si>
    <t>Iš jų vaikų ir jaunimo renginiai</t>
  </si>
  <si>
    <t xml:space="preserve">Iš jų dainų švenčių tradicijos tęstinumą užtikrinantys renginiai
renginiai </t>
  </si>
  <si>
    <t>Kino priemonių, skirtų filmų rodymui, komplektas</t>
  </si>
  <si>
    <t>PATVIRTINTA                                                                                 Lietuvos Respublikos kultūros ministro 2013 m. sausio 16 d. įsakymu Nr. ĮV-25                                                                                          (Lietuvos Respublikos kultūros ministro 2024 m. gruodžio 9 d. įsakymo Nr. ĮV-1002 redakcija)</t>
  </si>
  <si>
    <t>Žaslių kultūros centras</t>
  </si>
  <si>
    <t>kultūros centras</t>
  </si>
  <si>
    <t xml:space="preserve">Žaslių </t>
  </si>
  <si>
    <t>Tradicinių amatų centras</t>
  </si>
  <si>
    <t>Paparčių padalinys</t>
  </si>
  <si>
    <t>-</t>
  </si>
  <si>
    <t xml:space="preserve"> Vytauto g. 38, </t>
  </si>
  <si>
    <t>Žasliai</t>
  </si>
  <si>
    <t>info@zasliukc.lt</t>
  </si>
  <si>
    <t>www.zasliukc.lt</t>
  </si>
  <si>
    <t xml:space="preserve">  Kaišiadorių r. sav.</t>
  </si>
  <si>
    <t>Paparčių skyrius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</si>
</sst>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2"/>
      <color indexed="8"/>
      <name val="Calibri"/>
      <family val="2"/>
    </font>
    <font>
      <b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204"/>
    </font>
    <font>
      <sz val="8"/>
      <name val="Calibri"/>
      <family val="2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</font>
    <font>
      <sz val="8"/>
      <color indexed="8"/>
      <name val="Times New Roman"/>
      <family val="1"/>
      <charset val="186"/>
    </font>
    <font>
      <sz val="11"/>
      <color indexed="23"/>
      <name val="Times New Roman"/>
      <family val="1"/>
      <charset val="204"/>
    </font>
    <font>
      <sz val="11"/>
      <color indexed="23"/>
      <name val="Times New Roman"/>
      <family val="1"/>
      <charset val="186"/>
    </font>
    <font>
      <b/>
      <sz val="12"/>
      <color indexed="8"/>
      <name val="Calibri"/>
      <family val="2"/>
      <charset val="186"/>
    </font>
    <font>
      <sz val="11"/>
      <name val="Calibri"/>
      <family val="2"/>
    </font>
    <font>
      <sz val="12"/>
      <name val="Times New Roman"/>
      <family val="1"/>
    </font>
    <font>
      <sz val="12"/>
      <name val="Times New Roman"/>
      <family val="1"/>
      <charset val="204"/>
    </font>
    <font>
      <b/>
      <sz val="14"/>
      <color indexed="8"/>
      <name val="Times New Roman"/>
      <family val="1"/>
    </font>
    <font>
      <i/>
      <sz val="12"/>
      <color indexed="8"/>
      <name val="Times New Roman"/>
      <family val="1"/>
    </font>
    <font>
      <sz val="11"/>
      <name val="Times New Roman"/>
      <family val="1"/>
      <charset val="186"/>
    </font>
    <font>
      <sz val="11"/>
      <name val="Times New Roman"/>
      <family val="1"/>
    </font>
    <font>
      <sz val="12"/>
      <name val="Calibri"/>
      <family val="2"/>
    </font>
    <font>
      <b/>
      <sz val="12"/>
      <name val="Times New Roman"/>
      <family val="1"/>
      <charset val="204"/>
    </font>
    <font>
      <sz val="12"/>
      <name val="Times New Roman"/>
      <family val="1"/>
      <charset val="186"/>
    </font>
    <font>
      <sz val="11"/>
      <name val="Calibri"/>
      <family val="2"/>
      <charset val="186"/>
    </font>
    <font>
      <sz val="12"/>
      <name val="Calibri"/>
      <family val="2"/>
      <charset val="186"/>
    </font>
    <font>
      <b/>
      <sz val="11"/>
      <name val="Times New Roman"/>
      <family val="1"/>
      <charset val="186"/>
    </font>
    <font>
      <sz val="10"/>
      <name val="Calibri"/>
      <family val="2"/>
    </font>
    <font>
      <i/>
      <sz val="12"/>
      <name val="Times New Roman"/>
      <family val="1"/>
    </font>
    <font>
      <b/>
      <sz val="12"/>
      <name val="Times New Roman"/>
      <family val="1"/>
      <charset val="186"/>
    </font>
    <font>
      <sz val="8"/>
      <name val="Times New Roman"/>
      <family val="1"/>
      <charset val="186"/>
    </font>
    <font>
      <b/>
      <i/>
      <sz val="12"/>
      <name val="Times New Roman"/>
      <family val="1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</font>
    <font>
      <sz val="10"/>
      <name val="Times New Roman"/>
      <family val="1"/>
      <charset val="186"/>
    </font>
    <font>
      <sz val="10"/>
      <name val="Calibri"/>
      <family val="2"/>
      <charset val="186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  <charset val="186"/>
    </font>
    <font>
      <sz val="11"/>
      <color theme="0" tint="-0.499984740745262"/>
      <name val="Times New Roman"/>
      <family val="1"/>
      <charset val="186"/>
    </font>
    <font>
      <sz val="12"/>
      <color theme="0" tint="-0.499984740745262"/>
      <name val="Times New Roman"/>
      <family val="1"/>
      <charset val="186"/>
    </font>
    <font>
      <sz val="11"/>
      <color theme="1"/>
      <name val="Times New Roman"/>
      <family val="1"/>
    </font>
    <font>
      <sz val="12"/>
      <name val="Calibri"/>
      <family val="2"/>
      <scheme val="minor"/>
    </font>
    <font>
      <sz val="11"/>
      <color theme="0" tint="-0.499984740745262"/>
      <name val="Times New Roman"/>
      <family val="1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charset val="186"/>
    </font>
    <font>
      <sz val="12"/>
      <color rgb="FFFF0000"/>
      <name val="Times New Roman"/>
      <family val="1"/>
      <charset val="204"/>
    </font>
    <font>
      <sz val="12"/>
      <color rgb="FFFF0000"/>
      <name val="Calibri"/>
      <family val="2"/>
    </font>
    <font>
      <sz val="12"/>
      <color rgb="FF0070C0"/>
      <name val="Calibri"/>
      <family val="2"/>
    </font>
    <font>
      <sz val="10"/>
      <color theme="0" tint="-0.499984740745262"/>
      <name val="Times New Roman"/>
      <family val="1"/>
      <charset val="186"/>
    </font>
    <font>
      <sz val="10"/>
      <color theme="0" tint="-0.499984740745262"/>
      <name val="Calibri"/>
      <family val="2"/>
      <charset val="186"/>
    </font>
    <font>
      <sz val="11"/>
      <color rgb="FF0070C0"/>
      <name val="Calibri"/>
      <family val="2"/>
    </font>
    <font>
      <sz val="10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0070C0"/>
      <name val="Times New Roman"/>
      <family val="1"/>
      <charset val="186"/>
    </font>
    <font>
      <sz val="11"/>
      <color rgb="FF0070C0"/>
      <name val="Times New Roman"/>
      <family val="1"/>
    </font>
    <font>
      <sz val="11"/>
      <color theme="3" tint="0.39997558519241921"/>
      <name val="Calibri"/>
      <family val="2"/>
      <scheme val="minor"/>
    </font>
    <font>
      <sz val="11"/>
      <name val="Times New Roman"/>
      <family val="1"/>
      <charset val="204"/>
    </font>
    <font>
      <sz val="12"/>
      <color rgb="FF0070C0"/>
      <name val="Times New Roman"/>
      <family val="1"/>
    </font>
    <font>
      <b/>
      <sz val="12"/>
      <name val="Times New Roman"/>
      <family val="1"/>
    </font>
    <font>
      <sz val="11"/>
      <color theme="4" tint="-0.249977111117893"/>
      <name val="Calibri"/>
      <family val="2"/>
      <charset val="186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4" fillId="0" borderId="0" applyNumberFormat="0" applyFill="0" applyBorder="0" applyAlignment="0" applyProtection="0"/>
  </cellStyleXfs>
  <cellXfs count="243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3" fillId="0" borderId="0" xfId="0" applyFont="1" applyAlignment="1">
      <alignment horizontal="center"/>
    </xf>
    <xf numFmtId="0" fontId="10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8" fillId="0" borderId="1" xfId="0" applyFont="1" applyBorder="1"/>
    <xf numFmtId="0" fontId="12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6" fillId="0" borderId="0" xfId="0" applyFont="1"/>
    <xf numFmtId="0" fontId="6" fillId="0" borderId="1" xfId="0" applyFont="1" applyBorder="1"/>
    <xf numFmtId="0" fontId="17" fillId="0" borderId="0" xfId="0" applyFont="1" applyAlignment="1">
      <alignment horizontal="center"/>
    </xf>
    <xf numFmtId="0" fontId="2" fillId="0" borderId="0" xfId="0" applyFont="1" applyAlignment="1">
      <alignment horizontal="right" indent="15"/>
    </xf>
    <xf numFmtId="0" fontId="6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6" fillId="0" borderId="3" xfId="0" applyFont="1" applyBorder="1"/>
    <xf numFmtId="0" fontId="9" fillId="0" borderId="0" xfId="0" applyFont="1"/>
    <xf numFmtId="0" fontId="19" fillId="0" borderId="1" xfId="0" applyFont="1" applyBorder="1" applyAlignment="1">
      <alignment vertical="top" wrapText="1"/>
    </xf>
    <xf numFmtId="0" fontId="20" fillId="0" borderId="1" xfId="0" applyFont="1" applyBorder="1" applyAlignment="1">
      <alignment vertical="top" wrapText="1"/>
    </xf>
    <xf numFmtId="0" fontId="2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4" fillId="2" borderId="1" xfId="0" applyFont="1" applyFill="1" applyBorder="1" applyAlignment="1">
      <alignment horizontal="center" vertical="top" wrapText="1"/>
    </xf>
    <xf numFmtId="0" fontId="1" fillId="0" borderId="0" xfId="0" applyFont="1"/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textRotation="90" wrapText="1"/>
    </xf>
    <xf numFmtId="0" fontId="46" fillId="0" borderId="1" xfId="0" applyFont="1" applyBorder="1" applyAlignment="1">
      <alignment horizontal="center" textRotation="90"/>
    </xf>
    <xf numFmtId="0" fontId="46" fillId="0" borderId="1" xfId="0" applyFont="1" applyBorder="1"/>
    <xf numFmtId="0" fontId="9" fillId="0" borderId="0" xfId="0" applyFont="1" applyAlignment="1">
      <alignment horizontal="center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46" fillId="0" borderId="0" xfId="0" applyFont="1"/>
    <xf numFmtId="0" fontId="47" fillId="0" borderId="0" xfId="0" applyFont="1"/>
    <xf numFmtId="0" fontId="48" fillId="0" borderId="0" xfId="0" applyFont="1"/>
    <xf numFmtId="0" fontId="47" fillId="0" borderId="1" xfId="0" applyFont="1" applyBorder="1" applyAlignment="1">
      <alignment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0" xfId="0" applyFont="1"/>
    <xf numFmtId="0" fontId="50" fillId="0" borderId="0" xfId="0" applyFont="1"/>
    <xf numFmtId="0" fontId="15" fillId="0" borderId="2" xfId="0" applyFont="1" applyBorder="1" applyAlignment="1">
      <alignment vertical="top" wrapText="1"/>
    </xf>
    <xf numFmtId="0" fontId="6" fillId="0" borderId="3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" fillId="2" borderId="0" xfId="0" applyFont="1" applyFill="1"/>
    <xf numFmtId="0" fontId="11" fillId="0" borderId="0" xfId="0" applyFont="1" applyAlignment="1">
      <alignment horizontal="left" indent="3"/>
    </xf>
    <xf numFmtId="0" fontId="10" fillId="0" borderId="4" xfId="0" applyFont="1" applyBorder="1"/>
    <xf numFmtId="0" fontId="10" fillId="0" borderId="2" xfId="0" applyFont="1" applyBorder="1"/>
    <xf numFmtId="0" fontId="10" fillId="0" borderId="0" xfId="0" applyFont="1" applyAlignment="1">
      <alignment wrapText="1"/>
    </xf>
    <xf numFmtId="0" fontId="51" fillId="0" borderId="1" xfId="0" applyFont="1" applyBorder="1" applyAlignment="1">
      <alignment vertical="center" wrapText="1"/>
    </xf>
    <xf numFmtId="0" fontId="51" fillId="0" borderId="1" xfId="0" applyFont="1" applyBorder="1" applyAlignment="1">
      <alignment vertical="top" wrapText="1"/>
    </xf>
    <xf numFmtId="0" fontId="5" fillId="0" borderId="2" xfId="0" applyFont="1" applyBorder="1"/>
    <xf numFmtId="0" fontId="10" fillId="3" borderId="1" xfId="0" applyFont="1" applyFill="1" applyBorder="1" applyAlignment="1">
      <alignment horizontal="center" vertical="center" wrapText="1"/>
    </xf>
    <xf numFmtId="0" fontId="52" fillId="0" borderId="0" xfId="0" applyFont="1"/>
    <xf numFmtId="0" fontId="24" fillId="0" borderId="0" xfId="0" applyFont="1" applyAlignment="1">
      <alignment horizontal="left"/>
    </xf>
    <xf numFmtId="0" fontId="53" fillId="0" borderId="0" xfId="0" applyFont="1"/>
    <xf numFmtId="0" fontId="29" fillId="0" borderId="0" xfId="0" applyFont="1"/>
    <xf numFmtId="0" fontId="27" fillId="0" borderId="1" xfId="0" applyFont="1" applyBorder="1" applyAlignment="1">
      <alignment horizontal="center" vertical="top" wrapText="1"/>
    </xf>
    <xf numFmtId="0" fontId="27" fillId="0" borderId="1" xfId="0" applyFont="1" applyBorder="1" applyAlignment="1">
      <alignment horizontal="center" vertical="center" wrapText="1"/>
    </xf>
    <xf numFmtId="0" fontId="32" fillId="2" borderId="0" xfId="0" applyFont="1" applyFill="1"/>
    <xf numFmtId="0" fontId="27" fillId="2" borderId="0" xfId="0" applyFont="1" applyFill="1"/>
    <xf numFmtId="0" fontId="33" fillId="0" borderId="0" xfId="0" applyFont="1"/>
    <xf numFmtId="0" fontId="34" fillId="0" borderId="1" xfId="0" applyFont="1" applyBorder="1" applyAlignment="1">
      <alignment horizontal="center" vertical="top" wrapText="1"/>
    </xf>
    <xf numFmtId="0" fontId="31" fillId="0" borderId="1" xfId="0" applyFont="1" applyBorder="1" applyAlignment="1">
      <alignment horizontal="center" vertical="top" wrapText="1"/>
    </xf>
    <xf numFmtId="0" fontId="28" fillId="0" borderId="0" xfId="0" applyFont="1"/>
    <xf numFmtId="0" fontId="54" fillId="0" borderId="0" xfId="0" applyFont="1" applyAlignment="1">
      <alignment horizontal="center"/>
    </xf>
    <xf numFmtId="0" fontId="55" fillId="0" borderId="1" xfId="0" applyFont="1" applyBorder="1" applyAlignment="1">
      <alignment vertical="top" wrapText="1"/>
    </xf>
    <xf numFmtId="0" fontId="56" fillId="0" borderId="0" xfId="0" applyFont="1"/>
    <xf numFmtId="0" fontId="45" fillId="0" borderId="0" xfId="0" applyFont="1"/>
    <xf numFmtId="0" fontId="57" fillId="0" borderId="0" xfId="0" applyFont="1"/>
    <xf numFmtId="0" fontId="28" fillId="0" borderId="2" xfId="0" applyFont="1" applyBorder="1" applyAlignment="1">
      <alignment horizontal="center" vertical="center" wrapText="1"/>
    </xf>
    <xf numFmtId="0" fontId="2" fillId="0" borderId="0" xfId="0" applyFont="1"/>
    <xf numFmtId="0" fontId="40" fillId="0" borderId="0" xfId="0" applyFont="1" applyAlignment="1">
      <alignment horizontal="left"/>
    </xf>
    <xf numFmtId="0" fontId="41" fillId="0" borderId="0" xfId="0" applyFont="1"/>
    <xf numFmtId="0" fontId="28" fillId="0" borderId="1" xfId="0" applyFont="1" applyBorder="1"/>
    <xf numFmtId="0" fontId="28" fillId="0" borderId="5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34" fillId="0" borderId="2" xfId="0" applyFont="1" applyBorder="1" applyAlignment="1">
      <alignment vertical="top" wrapText="1"/>
    </xf>
    <xf numFmtId="0" fontId="43" fillId="0" borderId="0" xfId="0" applyFont="1"/>
    <xf numFmtId="0" fontId="44" fillId="0" borderId="0" xfId="0" applyFont="1"/>
    <xf numFmtId="0" fontId="22" fillId="0" borderId="0" xfId="0" applyFont="1"/>
    <xf numFmtId="0" fontId="35" fillId="0" borderId="0" xfId="0" applyFont="1"/>
    <xf numFmtId="0" fontId="27" fillId="0" borderId="0" xfId="0" applyFont="1"/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58" fillId="0" borderId="0" xfId="0" applyFont="1"/>
    <xf numFmtId="0" fontId="59" fillId="0" borderId="0" xfId="0" applyFont="1"/>
    <xf numFmtId="0" fontId="60" fillId="0" borderId="0" xfId="0" applyFont="1"/>
    <xf numFmtId="0" fontId="10" fillId="0" borderId="0" xfId="0" applyFont="1" applyAlignment="1">
      <alignment horizontal="center"/>
    </xf>
    <xf numFmtId="0" fontId="58" fillId="0" borderId="0" xfId="0" applyFont="1" applyAlignment="1">
      <alignment vertical="center"/>
    </xf>
    <xf numFmtId="0" fontId="61" fillId="0" borderId="0" xfId="0" applyFont="1"/>
    <xf numFmtId="0" fontId="37" fillId="0" borderId="0" xfId="0" applyFont="1"/>
    <xf numFmtId="0" fontId="30" fillId="0" borderId="0" xfId="0" applyFont="1"/>
    <xf numFmtId="0" fontId="63" fillId="0" borderId="0" xfId="0" applyFont="1"/>
    <xf numFmtId="0" fontId="5" fillId="0" borderId="0" xfId="0" applyFont="1" applyAlignment="1">
      <alignment horizontal="center" wrapText="1"/>
    </xf>
    <xf numFmtId="0" fontId="33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64" fillId="0" borderId="0" xfId="0" applyFont="1" applyAlignment="1">
      <alignment vertical="center"/>
    </xf>
    <xf numFmtId="0" fontId="64" fillId="0" borderId="0" xfId="0" applyFont="1"/>
    <xf numFmtId="0" fontId="53" fillId="0" borderId="0" xfId="0" applyFont="1" applyAlignment="1">
      <alignment horizontal="left" vertical="top" wrapText="1"/>
    </xf>
    <xf numFmtId="0" fontId="66" fillId="0" borderId="1" xfId="0" applyFont="1" applyBorder="1" applyAlignment="1">
      <alignment horizontal="center" vertical="center" wrapText="1"/>
    </xf>
    <xf numFmtId="0" fontId="49" fillId="0" borderId="0" xfId="0" applyFont="1"/>
    <xf numFmtId="0" fontId="69" fillId="0" borderId="0" xfId="0" applyFont="1"/>
    <xf numFmtId="0" fontId="70" fillId="2" borderId="1" xfId="0" applyFont="1" applyFill="1" applyBorder="1" applyAlignment="1">
      <alignment horizontal="center" vertical="top" wrapText="1"/>
    </xf>
    <xf numFmtId="0" fontId="71" fillId="0" borderId="1" xfId="0" applyFont="1" applyBorder="1" applyAlignment="1">
      <alignment horizontal="center" vertical="center" wrapText="1"/>
    </xf>
    <xf numFmtId="0" fontId="68" fillId="0" borderId="0" xfId="0" applyFont="1"/>
    <xf numFmtId="0" fontId="23" fillId="0" borderId="1" xfId="0" applyFont="1" applyBorder="1" applyAlignment="1">
      <alignment horizontal="center" vertical="center" wrapText="1"/>
    </xf>
    <xf numFmtId="0" fontId="73" fillId="0" borderId="0" xfId="0" applyFont="1"/>
    <xf numFmtId="0" fontId="23" fillId="0" borderId="1" xfId="0" applyFont="1" applyBorder="1" applyAlignment="1">
      <alignment horizontal="center" vertical="center" textRotation="90" wrapText="1"/>
    </xf>
    <xf numFmtId="0" fontId="28" fillId="0" borderId="1" xfId="0" applyFont="1" applyBorder="1" applyAlignment="1">
      <alignment horizontal="center" wrapText="1"/>
    </xf>
    <xf numFmtId="0" fontId="36" fillId="3" borderId="12" xfId="0" applyFont="1" applyFill="1" applyBorder="1" applyAlignment="1">
      <alignment horizontal="center" textRotation="90" wrapText="1"/>
    </xf>
    <xf numFmtId="0" fontId="36" fillId="3" borderId="2" xfId="0" applyFont="1" applyFill="1" applyBorder="1" applyAlignment="1">
      <alignment horizontal="center" textRotation="90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0" xfId="0" applyFont="1" applyFill="1"/>
    <xf numFmtId="0" fontId="10" fillId="3" borderId="0" xfId="0" applyFont="1" applyFill="1"/>
    <xf numFmtId="0" fontId="74" fillId="0" borderId="0" xfId="1"/>
    <xf numFmtId="0" fontId="51" fillId="0" borderId="2" xfId="0" applyFont="1" applyBorder="1" applyAlignment="1">
      <alignment vertical="top" wrapText="1"/>
    </xf>
    <xf numFmtId="0" fontId="24" fillId="0" borderId="0" xfId="0" applyFont="1" applyAlignment="1">
      <alignment horizontal="left" vertical="top" wrapText="1"/>
    </xf>
    <xf numFmtId="0" fontId="53" fillId="0" borderId="0" xfId="0" applyFont="1" applyAlignment="1">
      <alignment horizontal="left" vertical="top"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8" fillId="0" borderId="0" xfId="0" applyFont="1" applyAlignment="1">
      <alignment horizontal="center"/>
    </xf>
    <xf numFmtId="0" fontId="28" fillId="0" borderId="0" xfId="0" applyFont="1" applyAlignment="1">
      <alignment horizontal="left" wrapText="1"/>
    </xf>
    <xf numFmtId="0" fontId="53" fillId="0" borderId="0" xfId="0" applyFont="1" applyAlignment="1">
      <alignment horizontal="left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53" fillId="0" borderId="7" xfId="0" applyFont="1" applyBorder="1" applyAlignment="1">
      <alignment horizontal="center"/>
    </xf>
    <xf numFmtId="0" fontId="53" fillId="0" borderId="8" xfId="0" applyFont="1" applyBorder="1" applyAlignment="1">
      <alignment horizontal="center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53" fillId="0" borderId="10" xfId="0" applyFont="1" applyBorder="1" applyAlignment="1">
      <alignment horizontal="center"/>
    </xf>
    <xf numFmtId="0" fontId="53" fillId="0" borderId="4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46" fillId="0" borderId="1" xfId="0" applyFont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14" fillId="0" borderId="12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70" fillId="0" borderId="1" xfId="0" applyFont="1" applyBorder="1" applyAlignment="1">
      <alignment horizont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27" fillId="0" borderId="12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67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7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wrapText="1"/>
    </xf>
    <xf numFmtId="0" fontId="27" fillId="0" borderId="13" xfId="0" applyFont="1" applyBorder="1" applyAlignment="1">
      <alignment horizontal="center" wrapText="1"/>
    </xf>
    <xf numFmtId="0" fontId="27" fillId="0" borderId="2" xfId="0" applyFont="1" applyBorder="1" applyAlignment="1">
      <alignment horizontal="center" wrapText="1"/>
    </xf>
    <xf numFmtId="0" fontId="27" fillId="0" borderId="12" xfId="0" applyFont="1" applyBorder="1" applyAlignment="1">
      <alignment horizontal="center" textRotation="90" wrapText="1"/>
    </xf>
    <xf numFmtId="0" fontId="27" fillId="0" borderId="13" xfId="0" applyFont="1" applyBorder="1" applyAlignment="1">
      <alignment horizontal="center" textRotation="90" wrapText="1"/>
    </xf>
    <xf numFmtId="0" fontId="27" fillId="0" borderId="2" xfId="0" applyFont="1" applyBorder="1" applyAlignment="1">
      <alignment horizontal="center" textRotation="90" wrapText="1"/>
    </xf>
    <xf numFmtId="0" fontId="11" fillId="0" borderId="10" xfId="0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27" fillId="0" borderId="5" xfId="0" applyFont="1" applyBorder="1" applyAlignment="1">
      <alignment horizontal="center" vertical="top" wrapText="1"/>
    </xf>
    <xf numFmtId="0" fontId="27" fillId="0" borderId="3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27" fillId="0" borderId="1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/>
    </xf>
    <xf numFmtId="0" fontId="8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top" wrapText="1"/>
    </xf>
    <xf numFmtId="0" fontId="23" fillId="0" borderId="7" xfId="0" applyFont="1" applyBorder="1" applyAlignment="1">
      <alignment horizontal="center" vertical="top" wrapText="1"/>
    </xf>
    <xf numFmtId="0" fontId="23" fillId="0" borderId="8" xfId="0" applyFont="1" applyBorder="1" applyAlignment="1">
      <alignment horizontal="center" vertical="top" wrapText="1"/>
    </xf>
    <xf numFmtId="0" fontId="23" fillId="0" borderId="9" xfId="0" applyFont="1" applyBorder="1" applyAlignment="1">
      <alignment horizontal="center" vertical="top" wrapText="1"/>
    </xf>
    <xf numFmtId="0" fontId="23" fillId="0" borderId="10" xfId="0" applyFont="1" applyBorder="1" applyAlignment="1">
      <alignment horizontal="center" vertical="top" wrapText="1"/>
    </xf>
    <xf numFmtId="0" fontId="23" fillId="0" borderId="4" xfId="0" applyFont="1" applyBorder="1" applyAlignment="1">
      <alignment horizontal="center" vertical="top" wrapText="1"/>
    </xf>
    <xf numFmtId="0" fontId="72" fillId="0" borderId="12" xfId="0" applyFont="1" applyBorder="1" applyAlignment="1">
      <alignment horizontal="left" textRotation="90" wrapText="1"/>
    </xf>
    <xf numFmtId="0" fontId="72" fillId="0" borderId="13" xfId="0" applyFont="1" applyBorder="1" applyAlignment="1">
      <alignment horizontal="left" textRotation="90" wrapText="1"/>
    </xf>
    <xf numFmtId="0" fontId="72" fillId="0" borderId="2" xfId="0" applyFont="1" applyBorder="1" applyAlignment="1">
      <alignment horizontal="left" textRotation="90" wrapText="1"/>
    </xf>
    <xf numFmtId="0" fontId="23" fillId="0" borderId="12" xfId="0" applyFont="1" applyBorder="1" applyAlignment="1">
      <alignment horizontal="left" textRotation="90" wrapText="1"/>
    </xf>
    <xf numFmtId="0" fontId="23" fillId="0" borderId="13" xfId="0" applyFont="1" applyBorder="1" applyAlignment="1">
      <alignment horizontal="left" textRotation="90" wrapText="1"/>
    </xf>
    <xf numFmtId="0" fontId="23" fillId="0" borderId="2" xfId="0" applyFont="1" applyBorder="1" applyAlignment="1">
      <alignment horizontal="left" textRotation="90" wrapText="1"/>
    </xf>
    <xf numFmtId="0" fontId="23" fillId="0" borderId="12" xfId="0" applyFont="1" applyBorder="1" applyAlignment="1">
      <alignment horizontal="center" textRotation="90" wrapText="1"/>
    </xf>
    <xf numFmtId="0" fontId="23" fillId="0" borderId="13" xfId="0" applyFont="1" applyBorder="1" applyAlignment="1">
      <alignment horizontal="center" textRotation="90" wrapText="1"/>
    </xf>
    <xf numFmtId="0" fontId="23" fillId="0" borderId="2" xfId="0" applyFont="1" applyBorder="1" applyAlignment="1">
      <alignment horizontal="center" textRotation="90" wrapText="1"/>
    </xf>
    <xf numFmtId="0" fontId="66" fillId="0" borderId="12" xfId="0" applyFont="1" applyBorder="1" applyAlignment="1">
      <alignment horizontal="left" textRotation="90" wrapText="1"/>
    </xf>
    <xf numFmtId="0" fontId="66" fillId="0" borderId="13" xfId="0" applyFont="1" applyBorder="1" applyAlignment="1">
      <alignment horizontal="left" textRotation="90" wrapText="1"/>
    </xf>
    <xf numFmtId="0" fontId="66" fillId="0" borderId="2" xfId="0" applyFont="1" applyBorder="1" applyAlignment="1">
      <alignment horizontal="left" textRotation="90" wrapText="1"/>
    </xf>
    <xf numFmtId="0" fontId="23" fillId="0" borderId="1" xfId="0" applyFont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textRotation="90" wrapText="1"/>
    </xf>
    <xf numFmtId="0" fontId="26" fillId="3" borderId="2" xfId="0" applyFont="1" applyFill="1" applyBorder="1" applyAlignment="1">
      <alignment horizontal="center" textRotation="90" wrapText="1"/>
    </xf>
    <xf numFmtId="0" fontId="39" fillId="3" borderId="12" xfId="0" applyFont="1" applyFill="1" applyBorder="1" applyAlignment="1">
      <alignment horizontal="center" textRotation="90" wrapText="1"/>
    </xf>
    <xf numFmtId="0" fontId="39" fillId="3" borderId="2" xfId="0" applyFont="1" applyFill="1" applyBorder="1" applyAlignment="1">
      <alignment horizontal="center" textRotation="90" wrapText="1"/>
    </xf>
    <xf numFmtId="0" fontId="36" fillId="0" borderId="12" xfId="0" applyFont="1" applyBorder="1" applyAlignment="1">
      <alignment horizontal="center" textRotation="90" wrapText="1"/>
    </xf>
    <xf numFmtId="0" fontId="36" fillId="0" borderId="2" xfId="0" applyFont="1" applyBorder="1" applyAlignment="1">
      <alignment horizontal="center" textRotation="90" wrapText="1"/>
    </xf>
    <xf numFmtId="0" fontId="36" fillId="3" borderId="12" xfId="0" applyFont="1" applyFill="1" applyBorder="1" applyAlignment="1">
      <alignment horizontal="center" textRotation="90" wrapText="1"/>
    </xf>
    <xf numFmtId="0" fontId="36" fillId="3" borderId="2" xfId="0" applyFont="1" applyFill="1" applyBorder="1" applyAlignment="1">
      <alignment horizontal="center" textRotation="90" wrapText="1"/>
    </xf>
    <xf numFmtId="0" fontId="65" fillId="0" borderId="12" xfId="0" applyFont="1" applyBorder="1" applyAlignment="1">
      <alignment horizontal="center" textRotation="90" wrapText="1"/>
    </xf>
    <xf numFmtId="0" fontId="65" fillId="0" borderId="2" xfId="0" applyFont="1" applyBorder="1" applyAlignment="1">
      <alignment horizontal="center" textRotation="90" wrapText="1"/>
    </xf>
    <xf numFmtId="0" fontId="39" fillId="0" borderId="12" xfId="0" applyFont="1" applyBorder="1" applyAlignment="1">
      <alignment horizontal="center" textRotation="90" wrapText="1"/>
    </xf>
    <xf numFmtId="0" fontId="39" fillId="0" borderId="2" xfId="0" applyFont="1" applyBorder="1" applyAlignment="1">
      <alignment horizontal="center" textRotation="90" wrapText="1"/>
    </xf>
    <xf numFmtId="0" fontId="42" fillId="0" borderId="2" xfId="0" applyFont="1" applyBorder="1" applyAlignment="1">
      <alignment horizontal="center" vertical="top" wrapText="1"/>
    </xf>
    <xf numFmtId="0" fontId="42" fillId="0" borderId="1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13" xfId="0" applyFont="1" applyBorder="1" applyAlignment="1">
      <alignment horizont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wrapText="1"/>
    </xf>
  </cellXfs>
  <cellStyles count="2">
    <cellStyle name="Hipersaitas" xfId="1" builtinId="8"/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285750</xdr:rowOff>
    </xdr:from>
    <xdr:to>
      <xdr:col>13</xdr:col>
      <xdr:colOff>19050</xdr:colOff>
      <xdr:row>25</xdr:row>
      <xdr:rowOff>19050</xdr:rowOff>
    </xdr:to>
    <xdr:sp macro="" textlink="">
      <xdr:nvSpPr>
        <xdr:cNvPr id="5568" name="Line 1">
          <a:extLst>
            <a:ext uri="{FF2B5EF4-FFF2-40B4-BE49-F238E27FC236}">
              <a16:creationId xmlns:a16="http://schemas.microsoft.com/office/drawing/2014/main" id="{543DC151-95EF-4130-8409-190914F805D9}"/>
            </a:ext>
          </a:extLst>
        </xdr:cNvPr>
        <xdr:cNvSpPr>
          <a:spLocks noChangeShapeType="1"/>
        </xdr:cNvSpPr>
      </xdr:nvSpPr>
      <xdr:spPr bwMode="auto">
        <a:xfrm flipV="1">
          <a:off x="0" y="4572000"/>
          <a:ext cx="882967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zasliukc.lt/" TargetMode="External"/><Relationship Id="rId1" Type="http://schemas.openxmlformats.org/officeDocument/2006/relationships/hyperlink" Target="mailto:info@zasliukc.lt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3"/>
  <sheetViews>
    <sheetView tabSelected="1" topLeftCell="A7" zoomScale="106" zoomScaleNormal="106" workbookViewId="0">
      <selection activeCell="B14" sqref="B14"/>
    </sheetView>
  </sheetViews>
  <sheetFormatPr defaultColWidth="8.85546875" defaultRowHeight="15" x14ac:dyDescent="0.25"/>
  <cols>
    <col min="1" max="1" width="4.5703125" customWidth="1"/>
    <col min="2" max="2" width="8.85546875" customWidth="1"/>
    <col min="3" max="3" width="16.7109375" customWidth="1"/>
    <col min="4" max="4" width="12.5703125" customWidth="1"/>
    <col min="5" max="5" width="13" customWidth="1"/>
    <col min="6" max="6" width="8.85546875" customWidth="1"/>
    <col min="7" max="7" width="17.7109375" customWidth="1"/>
    <col min="8" max="8" width="16.7109375" customWidth="1"/>
    <col min="9" max="9" width="8.85546875" customWidth="1"/>
    <col min="10" max="10" width="20.7109375" customWidth="1"/>
    <col min="11" max="11" width="12.7109375" customWidth="1"/>
    <col min="12" max="14" width="8.85546875" customWidth="1"/>
    <col min="15" max="15" width="13.42578125" customWidth="1"/>
    <col min="16" max="16" width="8.42578125" customWidth="1"/>
  </cols>
  <sheetData>
    <row r="1" spans="1:15" ht="15" customHeight="1" x14ac:dyDescent="0.25">
      <c r="A1" s="23" t="s">
        <v>23</v>
      </c>
      <c r="J1" s="134" t="s">
        <v>174</v>
      </c>
      <c r="K1" s="135"/>
      <c r="L1" s="135"/>
      <c r="M1" s="135"/>
      <c r="N1" s="135"/>
      <c r="O1" s="135"/>
    </row>
    <row r="2" spans="1:15" ht="63.6" customHeight="1" x14ac:dyDescent="0.25">
      <c r="A2" s="1" t="s">
        <v>9</v>
      </c>
      <c r="J2" s="135"/>
      <c r="K2" s="135"/>
      <c r="L2" s="135"/>
      <c r="M2" s="135"/>
      <c r="N2" s="135"/>
      <c r="O2" s="135"/>
    </row>
    <row r="3" spans="1:15" x14ac:dyDescent="0.25">
      <c r="A3" s="1"/>
      <c r="J3" s="116"/>
      <c r="K3" s="116"/>
      <c r="L3" s="116"/>
      <c r="M3" s="116"/>
      <c r="N3" s="116"/>
      <c r="O3" s="116"/>
    </row>
    <row r="4" spans="1:15" ht="15.75" x14ac:dyDescent="0.25">
      <c r="A4" s="1"/>
      <c r="K4" s="18"/>
      <c r="L4" s="18"/>
      <c r="M4" s="18"/>
      <c r="N4" s="18"/>
      <c r="O4" s="18"/>
    </row>
    <row r="5" spans="1:15" ht="15.75" x14ac:dyDescent="0.25">
      <c r="A5" s="1"/>
      <c r="F5" s="114" t="s">
        <v>140</v>
      </c>
      <c r="G5" s="115"/>
      <c r="H5" s="115"/>
      <c r="I5" s="115"/>
      <c r="J5" s="115"/>
      <c r="K5" s="106"/>
      <c r="L5" s="106"/>
      <c r="M5" s="18"/>
      <c r="N5" s="18"/>
      <c r="O5" s="18"/>
    </row>
    <row r="6" spans="1:15" ht="15.75" x14ac:dyDescent="0.25">
      <c r="A6" s="1"/>
      <c r="F6" s="114"/>
      <c r="G6" s="115"/>
      <c r="H6" s="115"/>
      <c r="I6" s="115"/>
      <c r="J6" s="115"/>
      <c r="K6" s="106"/>
      <c r="L6" s="106"/>
      <c r="M6" s="18"/>
      <c r="N6" s="18"/>
      <c r="O6" s="18"/>
    </row>
    <row r="7" spans="1:15" ht="15.75" x14ac:dyDescent="0.25">
      <c r="A7" s="1"/>
      <c r="B7" t="s">
        <v>177</v>
      </c>
      <c r="C7" s="8" t="s">
        <v>176</v>
      </c>
      <c r="K7" s="18"/>
      <c r="L7" s="18"/>
      <c r="M7" s="18"/>
      <c r="N7" s="18"/>
      <c r="O7" s="18"/>
    </row>
    <row r="8" spans="1:15" ht="15.75" x14ac:dyDescent="0.25">
      <c r="A8" s="1"/>
      <c r="C8" s="41" t="s">
        <v>46</v>
      </c>
      <c r="K8" s="18"/>
      <c r="L8" s="18"/>
      <c r="M8" s="18"/>
      <c r="N8" s="18"/>
      <c r="O8" s="18"/>
    </row>
    <row r="9" spans="1:15" ht="15.75" x14ac:dyDescent="0.25">
      <c r="A9" s="1"/>
      <c r="C9" s="22" t="s">
        <v>20</v>
      </c>
      <c r="K9" s="18"/>
      <c r="L9" s="18"/>
      <c r="M9" s="18"/>
      <c r="N9" s="18"/>
      <c r="O9" s="18"/>
    </row>
    <row r="10" spans="1:15" x14ac:dyDescent="0.25">
      <c r="A10" s="11"/>
      <c r="C10" s="41" t="s">
        <v>37</v>
      </c>
    </row>
    <row r="11" spans="1:15" ht="15.75" x14ac:dyDescent="0.25">
      <c r="A11" s="13"/>
      <c r="B11" s="14"/>
      <c r="C11" s="22"/>
      <c r="D11" s="14"/>
      <c r="E11" s="13"/>
      <c r="F11" s="13"/>
      <c r="G11" s="13"/>
      <c r="H11" s="13"/>
      <c r="I11" s="13"/>
      <c r="J11" s="13"/>
      <c r="K11" s="13"/>
    </row>
    <row r="12" spans="1:15" ht="15.75" x14ac:dyDescent="0.25">
      <c r="A12" s="14"/>
      <c r="B12" s="13"/>
      <c r="C12" s="13"/>
      <c r="D12" s="136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</row>
    <row r="13" spans="1:15" ht="15.75" x14ac:dyDescent="0.25">
      <c r="A13" s="14"/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5" s="66" customFormat="1" ht="15.75" x14ac:dyDescent="0.25">
      <c r="A14" s="65" t="s">
        <v>137</v>
      </c>
      <c r="B14" s="50"/>
      <c r="C14" s="103"/>
      <c r="D14" s="104"/>
      <c r="E14" s="104"/>
      <c r="F14" s="104"/>
      <c r="G14" s="104"/>
      <c r="H14" s="104"/>
      <c r="I14" s="104"/>
      <c r="J14" s="104"/>
      <c r="K14" s="104"/>
      <c r="L14" s="105"/>
      <c r="M14" s="105"/>
    </row>
    <row r="15" spans="1:15" ht="15.75" x14ac:dyDescent="0.25">
      <c r="A15" s="19"/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5" ht="15.75" x14ac:dyDescent="0.25">
      <c r="A16" s="14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6" ht="15.75" x14ac:dyDescent="0.25">
      <c r="A17" s="13" t="s">
        <v>10</v>
      </c>
      <c r="B17" s="13"/>
      <c r="C17" s="13"/>
      <c r="D17" s="13"/>
      <c r="E17" s="13"/>
      <c r="F17" s="13" t="s">
        <v>138</v>
      </c>
      <c r="G17" s="13"/>
      <c r="H17" s="13"/>
      <c r="I17" s="13"/>
      <c r="J17" s="13"/>
      <c r="K17" s="13"/>
    </row>
    <row r="18" spans="1:16" ht="15.75" x14ac:dyDescent="0.25">
      <c r="A18" s="13" t="s">
        <v>96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6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6" ht="15.75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6" ht="15.75" x14ac:dyDescent="0.25">
      <c r="A21" s="20"/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1:16" s="51" customFormat="1" ht="15.75" x14ac:dyDescent="0.25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spans="1:16" ht="15.75" x14ac:dyDescent="0.25">
      <c r="A23" s="2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6" ht="15.75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6" ht="15.75" x14ac:dyDescent="0.25">
      <c r="A25" s="13"/>
      <c r="B25" s="13"/>
      <c r="C25" s="13" t="s">
        <v>181</v>
      </c>
      <c r="D25" s="13" t="s">
        <v>182</v>
      </c>
      <c r="E25" s="13" t="s">
        <v>185</v>
      </c>
      <c r="F25" s="13"/>
      <c r="G25" s="13">
        <v>865098858</v>
      </c>
      <c r="H25" s="132" t="s">
        <v>183</v>
      </c>
      <c r="I25" s="13"/>
      <c r="J25" s="132" t="s">
        <v>184</v>
      </c>
      <c r="K25" s="13"/>
    </row>
    <row r="26" spans="1:16" ht="16.5" customHeight="1" x14ac:dyDescent="0.25">
      <c r="A26" s="27" t="s">
        <v>170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6" ht="15.75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6" s="66" customFormat="1" ht="15.75" x14ac:dyDescent="0.25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</row>
    <row r="29" spans="1:16" s="66" customFormat="1" ht="15.75" customHeight="1" x14ac:dyDescent="0.25">
      <c r="A29" s="141" t="s">
        <v>104</v>
      </c>
      <c r="B29" s="142"/>
      <c r="C29" s="142"/>
      <c r="D29" s="142"/>
      <c r="E29" s="142"/>
      <c r="F29" s="143"/>
      <c r="G29" s="143"/>
      <c r="H29" s="143"/>
      <c r="I29" s="143"/>
      <c r="J29" s="143"/>
      <c r="K29" s="144"/>
      <c r="L29" s="139"/>
      <c r="M29" s="140"/>
      <c r="N29" s="140"/>
      <c r="O29" s="140"/>
      <c r="P29" s="140"/>
    </row>
    <row r="30" spans="1:16" s="66" customFormat="1" ht="15.75" customHeight="1" x14ac:dyDescent="0.25">
      <c r="A30" s="145"/>
      <c r="B30" s="146"/>
      <c r="C30" s="146"/>
      <c r="D30" s="146"/>
      <c r="E30" s="146"/>
      <c r="F30" s="147"/>
      <c r="G30" s="147"/>
      <c r="H30" s="147"/>
      <c r="I30" s="147"/>
      <c r="J30" s="147"/>
      <c r="K30" s="148"/>
      <c r="L30" s="140"/>
      <c r="M30" s="140"/>
      <c r="N30" s="140"/>
      <c r="O30" s="140"/>
      <c r="P30" s="140"/>
    </row>
    <row r="31" spans="1:16" ht="15.75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M31" s="138"/>
      <c r="N31" s="138"/>
      <c r="O31" s="138"/>
    </row>
    <row r="32" spans="1:16" s="44" customFormat="1" x14ac:dyDescent="0.25">
      <c r="A32" s="45"/>
      <c r="B32" s="45"/>
      <c r="C32" s="45"/>
      <c r="D32" s="45"/>
      <c r="E32" s="45"/>
      <c r="F32" s="45"/>
    </row>
    <row r="33" spans="1:11" ht="15.75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1:11" ht="15.75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1" ht="15.75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1:11" ht="15.75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1:11" ht="15.75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8" spans="1:11" ht="15.75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</row>
    <row r="39" spans="1:11" ht="15.75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</row>
    <row r="40" spans="1:11" ht="15.75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</row>
    <row r="41" spans="1:11" ht="15.75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</row>
    <row r="42" spans="1:11" ht="15.75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</row>
    <row r="43" spans="1:11" ht="15.75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</row>
  </sheetData>
  <mergeCells count="5">
    <mergeCell ref="J1:O2"/>
    <mergeCell ref="D12:O12"/>
    <mergeCell ref="M31:O31"/>
    <mergeCell ref="L29:P30"/>
    <mergeCell ref="A29:K30"/>
  </mergeCells>
  <phoneticPr fontId="13" type="noConversion"/>
  <hyperlinks>
    <hyperlink ref="H25" r:id="rId1" xr:uid="{00000000-0004-0000-0000-000000000000}"/>
    <hyperlink ref="J25" r:id="rId2" xr:uid="{00000000-0004-0000-0000-000001000000}"/>
  </hyperlinks>
  <pageMargins left="0.7" right="0.7" top="0.75" bottom="0.75" header="0.3" footer="0.3"/>
  <pageSetup paperSize="9" scale="72" fitToHeight="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2"/>
  <sheetViews>
    <sheetView zoomScaleNormal="100" zoomScaleSheetLayoutView="100" workbookViewId="0">
      <selection activeCell="J8" sqref="J8"/>
    </sheetView>
  </sheetViews>
  <sheetFormatPr defaultColWidth="8.85546875" defaultRowHeight="15" x14ac:dyDescent="0.25"/>
  <cols>
    <col min="1" max="1" width="14.42578125" customWidth="1"/>
    <col min="2" max="2" width="10.140625" customWidth="1"/>
    <col min="3" max="3" width="9.140625" customWidth="1"/>
    <col min="4" max="4" width="9" customWidth="1"/>
    <col min="5" max="5" width="8.140625" customWidth="1"/>
    <col min="6" max="6" width="10.28515625" customWidth="1"/>
    <col min="7" max="7" width="9.28515625" customWidth="1"/>
    <col min="8" max="8" width="9.7109375" customWidth="1"/>
    <col min="9" max="9" width="9" customWidth="1"/>
    <col min="10" max="10" width="9.28515625" customWidth="1"/>
    <col min="11" max="11" width="6.85546875" style="79" customWidth="1"/>
    <col min="12" max="12" width="6.42578125" style="79" customWidth="1"/>
    <col min="13" max="13" width="7.85546875" customWidth="1"/>
    <col min="14" max="15" width="9" customWidth="1"/>
    <col min="16" max="16" width="6.28515625" customWidth="1"/>
    <col min="17" max="17" width="8.28515625" customWidth="1"/>
    <col min="18" max="18" width="5.28515625" customWidth="1"/>
  </cols>
  <sheetData>
    <row r="1" spans="1:19" ht="15.75" x14ac:dyDescent="0.25">
      <c r="A1" s="4" t="s">
        <v>26</v>
      </c>
      <c r="B1" s="14"/>
      <c r="C1" s="14"/>
      <c r="D1" s="14"/>
      <c r="E1" s="14"/>
      <c r="F1" s="30"/>
      <c r="G1" s="30"/>
      <c r="H1" s="30"/>
      <c r="I1" s="30"/>
      <c r="J1" s="30"/>
      <c r="K1" s="76"/>
      <c r="L1" s="76"/>
      <c r="M1" s="31"/>
      <c r="N1" s="31"/>
      <c r="O1" s="31"/>
    </row>
    <row r="2" spans="1:19" ht="57.75" customHeight="1" x14ac:dyDescent="0.25">
      <c r="A2" s="152"/>
      <c r="B2" s="154" t="s">
        <v>27</v>
      </c>
      <c r="C2" s="154"/>
      <c r="D2" s="154"/>
      <c r="E2" s="154"/>
      <c r="F2" s="154" t="s">
        <v>28</v>
      </c>
      <c r="G2" s="154"/>
      <c r="H2" s="154"/>
      <c r="I2" s="154"/>
      <c r="J2" s="155" t="s">
        <v>38</v>
      </c>
      <c r="K2" s="157" t="s">
        <v>135</v>
      </c>
      <c r="L2" s="158"/>
      <c r="M2" s="149" t="s">
        <v>29</v>
      </c>
      <c r="N2" s="149"/>
      <c r="O2" s="149"/>
      <c r="P2" s="150" t="s">
        <v>39</v>
      </c>
      <c r="Q2" s="150"/>
      <c r="R2" s="150"/>
      <c r="S2" s="151"/>
    </row>
    <row r="3" spans="1:19" ht="96" customHeight="1" x14ac:dyDescent="0.25">
      <c r="A3" s="153"/>
      <c r="B3" s="120" t="s">
        <v>30</v>
      </c>
      <c r="C3" s="120" t="s">
        <v>31</v>
      </c>
      <c r="D3" s="120" t="s">
        <v>33</v>
      </c>
      <c r="E3" s="120" t="s">
        <v>32</v>
      </c>
      <c r="F3" s="120" t="s">
        <v>30</v>
      </c>
      <c r="G3" s="120" t="s">
        <v>31</v>
      </c>
      <c r="H3" s="120" t="s">
        <v>33</v>
      </c>
      <c r="I3" s="120" t="s">
        <v>32</v>
      </c>
      <c r="J3" s="156"/>
      <c r="K3" s="81" t="s">
        <v>47</v>
      </c>
      <c r="L3" s="81" t="s">
        <v>48</v>
      </c>
      <c r="M3" s="32" t="s">
        <v>34</v>
      </c>
      <c r="N3" s="32" t="s">
        <v>35</v>
      </c>
      <c r="O3" s="32" t="s">
        <v>36</v>
      </c>
      <c r="P3" s="38" t="s">
        <v>44</v>
      </c>
      <c r="Q3" s="38" t="s">
        <v>45</v>
      </c>
      <c r="R3" s="39" t="s">
        <v>41</v>
      </c>
      <c r="S3" s="151"/>
    </row>
    <row r="4" spans="1:19" ht="16.5" customHeight="1" x14ac:dyDescent="0.25">
      <c r="A4" s="34"/>
      <c r="B4" s="48">
        <v>1</v>
      </c>
      <c r="C4" s="48">
        <v>2</v>
      </c>
      <c r="D4" s="48">
        <v>3</v>
      </c>
      <c r="E4" s="48">
        <v>4</v>
      </c>
      <c r="F4" s="48">
        <v>5</v>
      </c>
      <c r="G4" s="48">
        <v>6</v>
      </c>
      <c r="H4" s="48">
        <v>7</v>
      </c>
      <c r="I4" s="48">
        <v>8</v>
      </c>
      <c r="J4" s="48">
        <v>9</v>
      </c>
      <c r="K4" s="48">
        <v>10</v>
      </c>
      <c r="L4" s="48">
        <v>11</v>
      </c>
      <c r="M4" s="48">
        <v>12</v>
      </c>
      <c r="N4" s="48">
        <v>13</v>
      </c>
      <c r="O4" s="48">
        <v>14</v>
      </c>
      <c r="P4" s="48">
        <v>15</v>
      </c>
      <c r="Q4" s="48">
        <v>16</v>
      </c>
      <c r="R4" s="48">
        <v>17</v>
      </c>
      <c r="S4" s="151"/>
    </row>
    <row r="5" spans="1:19" ht="36.75" customHeight="1" x14ac:dyDescent="0.25">
      <c r="A5" s="28" t="s">
        <v>175</v>
      </c>
      <c r="B5" s="35"/>
      <c r="C5" s="35"/>
      <c r="D5" s="35"/>
      <c r="E5" s="35"/>
      <c r="F5" s="35"/>
      <c r="G5" s="35"/>
      <c r="H5" s="35"/>
      <c r="I5" s="35"/>
      <c r="J5" s="35"/>
      <c r="K5" s="77">
        <v>1</v>
      </c>
      <c r="L5" s="77"/>
      <c r="M5" s="35">
        <v>1</v>
      </c>
      <c r="N5" s="35">
        <v>1</v>
      </c>
      <c r="O5" s="35"/>
      <c r="P5" s="10">
        <v>1</v>
      </c>
      <c r="Q5" s="10"/>
      <c r="R5" s="40"/>
      <c r="S5" s="151"/>
    </row>
    <row r="6" spans="1:19" ht="36.75" customHeight="1" x14ac:dyDescent="0.25">
      <c r="A6" s="28" t="s">
        <v>178</v>
      </c>
      <c r="B6" s="35"/>
      <c r="C6" s="35"/>
      <c r="D6" s="35"/>
      <c r="E6" s="35"/>
      <c r="F6" s="35"/>
      <c r="G6" s="35"/>
      <c r="H6" s="35"/>
      <c r="I6" s="35"/>
      <c r="J6" s="35">
        <v>1</v>
      </c>
      <c r="K6" s="77">
        <v>1</v>
      </c>
      <c r="L6" s="77"/>
      <c r="M6" s="35">
        <v>1</v>
      </c>
      <c r="N6" s="35">
        <v>1</v>
      </c>
      <c r="O6" s="35"/>
      <c r="P6" s="10">
        <v>1</v>
      </c>
      <c r="Q6" s="10"/>
      <c r="R6" s="40"/>
      <c r="S6" s="151"/>
    </row>
    <row r="7" spans="1:19" ht="47.25" customHeight="1" x14ac:dyDescent="0.25">
      <c r="A7" s="28" t="s">
        <v>179</v>
      </c>
      <c r="B7" s="35"/>
      <c r="C7" s="35"/>
      <c r="D7" s="35"/>
      <c r="E7" s="35"/>
      <c r="F7" s="35"/>
      <c r="G7" s="35"/>
      <c r="H7" s="35"/>
      <c r="I7" s="35"/>
      <c r="J7" s="35"/>
      <c r="K7" s="77">
        <v>1</v>
      </c>
      <c r="L7" s="77"/>
      <c r="M7" s="35">
        <v>1</v>
      </c>
      <c r="N7" s="35">
        <v>1</v>
      </c>
      <c r="O7" s="35"/>
      <c r="P7" s="10">
        <v>1</v>
      </c>
      <c r="Q7" s="10"/>
      <c r="R7" s="40"/>
      <c r="S7" s="151"/>
    </row>
    <row r="8" spans="1:19" ht="41.25" customHeight="1" x14ac:dyDescent="0.25">
      <c r="A8" s="36" t="s">
        <v>1</v>
      </c>
      <c r="B8" s="35"/>
      <c r="C8" s="35"/>
      <c r="D8" s="35"/>
      <c r="E8" s="35"/>
      <c r="F8" s="35"/>
      <c r="G8" s="35"/>
      <c r="H8" s="35"/>
      <c r="I8" s="35"/>
      <c r="J8" s="35">
        <v>1</v>
      </c>
      <c r="K8" s="77">
        <v>3</v>
      </c>
      <c r="L8" s="77"/>
      <c r="M8" s="35">
        <v>3</v>
      </c>
      <c r="N8" s="35">
        <v>3</v>
      </c>
      <c r="O8" s="35"/>
      <c r="P8" s="10">
        <v>3</v>
      </c>
      <c r="Q8" s="10"/>
      <c r="R8" s="40"/>
      <c r="S8" s="151"/>
    </row>
    <row r="9" spans="1:19" s="45" customFormat="1" ht="15.75" x14ac:dyDescent="0.25">
      <c r="A9" s="97" t="s">
        <v>134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102"/>
      <c r="M9" s="97"/>
      <c r="N9" s="46"/>
      <c r="O9" s="46"/>
    </row>
    <row r="10" spans="1:19" ht="15.7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78"/>
      <c r="L10" s="78"/>
      <c r="M10" s="3"/>
      <c r="N10" s="3"/>
      <c r="O10" s="3"/>
      <c r="P10" s="33"/>
      <c r="Q10" s="33"/>
    </row>
    <row r="12" spans="1:19" x14ac:dyDescent="0.25">
      <c r="A12" s="79"/>
      <c r="B12" s="79"/>
      <c r="C12" s="79"/>
      <c r="D12" s="79"/>
      <c r="E12" s="79"/>
    </row>
  </sheetData>
  <mergeCells count="8">
    <mergeCell ref="M2:O2"/>
    <mergeCell ref="P2:R2"/>
    <mergeCell ref="S2:S8"/>
    <mergeCell ref="A2:A3"/>
    <mergeCell ref="B2:E2"/>
    <mergeCell ref="F2:I2"/>
    <mergeCell ref="J2:J3"/>
    <mergeCell ref="K2:L2"/>
  </mergeCells>
  <pageMargins left="0.7" right="0.7" top="0.75" bottom="0.75" header="0.3" footer="0.3"/>
  <pageSetup paperSize="9" scale="78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3"/>
  <sheetViews>
    <sheetView zoomScaleNormal="100" workbookViewId="0">
      <selection activeCell="G8" sqref="G8"/>
    </sheetView>
  </sheetViews>
  <sheetFormatPr defaultColWidth="8.85546875" defaultRowHeight="15" x14ac:dyDescent="0.25"/>
  <cols>
    <col min="1" max="1" width="16" customWidth="1"/>
    <col min="2" max="2" width="8.7109375" customWidth="1"/>
    <col min="3" max="3" width="9.42578125" customWidth="1"/>
    <col min="4" max="4" width="10.28515625" customWidth="1"/>
    <col min="5" max="5" width="11.85546875" customWidth="1"/>
    <col min="6" max="6" width="11.42578125" customWidth="1"/>
    <col min="7" max="7" width="10.5703125" customWidth="1"/>
    <col min="8" max="8" width="11.7109375" customWidth="1"/>
    <col min="9" max="10" width="9.85546875" customWidth="1"/>
    <col min="11" max="11" width="13" customWidth="1"/>
    <col min="12" max="12" width="9.5703125" customWidth="1"/>
  </cols>
  <sheetData>
    <row r="1" spans="1:12" ht="15.75" x14ac:dyDescent="0.25">
      <c r="A1" s="3"/>
      <c r="B1" s="15"/>
      <c r="C1" s="15"/>
      <c r="D1" s="16" t="s">
        <v>8</v>
      </c>
      <c r="E1" s="15"/>
      <c r="F1" s="13"/>
      <c r="G1" s="3"/>
      <c r="H1" s="3"/>
      <c r="I1" s="3"/>
      <c r="J1" s="3"/>
      <c r="K1" s="3"/>
      <c r="L1" s="3"/>
    </row>
    <row r="2" spans="1:12" s="2" customFormat="1" ht="88.5" customHeight="1" x14ac:dyDescent="0.25">
      <c r="A2" s="152"/>
      <c r="B2" s="160" t="s">
        <v>11</v>
      </c>
      <c r="C2" s="160" t="s">
        <v>12</v>
      </c>
      <c r="D2" s="162" t="s">
        <v>49</v>
      </c>
      <c r="E2" s="162" t="s">
        <v>24</v>
      </c>
      <c r="F2" s="162" t="s">
        <v>173</v>
      </c>
      <c r="G2" s="159" t="s">
        <v>2</v>
      </c>
      <c r="H2" s="159"/>
      <c r="I2" s="159"/>
      <c r="J2" s="159" t="s">
        <v>50</v>
      </c>
      <c r="K2" s="159"/>
      <c r="L2" s="159"/>
    </row>
    <row r="3" spans="1:12" s="2" customFormat="1" ht="65.45" customHeight="1" x14ac:dyDescent="0.25">
      <c r="A3" s="153"/>
      <c r="B3" s="161"/>
      <c r="C3" s="161"/>
      <c r="D3" s="163"/>
      <c r="E3" s="163"/>
      <c r="F3" s="164"/>
      <c r="G3" s="69" t="s">
        <v>0</v>
      </c>
      <c r="H3" s="69" t="s">
        <v>106</v>
      </c>
      <c r="I3" s="69" t="s">
        <v>3</v>
      </c>
      <c r="J3" s="69" t="s">
        <v>0</v>
      </c>
      <c r="K3" s="69" t="s">
        <v>106</v>
      </c>
      <c r="L3" s="69" t="s">
        <v>3</v>
      </c>
    </row>
    <row r="4" spans="1:12" s="2" customFormat="1" ht="16.5" customHeight="1" x14ac:dyDescent="0.25">
      <c r="A4" s="5"/>
      <c r="B4" s="43">
        <v>1</v>
      </c>
      <c r="C4" s="43">
        <v>2</v>
      </c>
      <c r="D4" s="43">
        <v>3</v>
      </c>
      <c r="E4" s="43">
        <v>4</v>
      </c>
      <c r="F4" s="43">
        <v>5</v>
      </c>
      <c r="G4" s="43">
        <v>6</v>
      </c>
      <c r="H4" s="43">
        <v>7</v>
      </c>
      <c r="I4" s="43">
        <v>8</v>
      </c>
      <c r="J4" s="43">
        <v>9</v>
      </c>
      <c r="K4" s="43">
        <v>10</v>
      </c>
      <c r="L4" s="43">
        <v>11</v>
      </c>
    </row>
    <row r="5" spans="1:12" ht="33.75" customHeight="1" x14ac:dyDescent="0.25">
      <c r="A5" s="29" t="s">
        <v>175</v>
      </c>
      <c r="B5" s="6">
        <v>1</v>
      </c>
      <c r="C5" s="6">
        <v>250</v>
      </c>
      <c r="D5" s="6">
        <v>3</v>
      </c>
      <c r="E5" s="6"/>
      <c r="F5" s="7"/>
      <c r="G5" s="6">
        <v>6</v>
      </c>
      <c r="H5" s="6"/>
      <c r="I5" s="6"/>
      <c r="J5" s="6">
        <v>16</v>
      </c>
      <c r="K5" s="6"/>
      <c r="L5" s="6"/>
    </row>
    <row r="6" spans="1:12" ht="33.75" customHeight="1" x14ac:dyDescent="0.25">
      <c r="A6" s="29" t="s">
        <v>178</v>
      </c>
      <c r="B6" s="24">
        <v>1</v>
      </c>
      <c r="C6" s="6">
        <v>50</v>
      </c>
      <c r="D6" s="6">
        <v>2</v>
      </c>
      <c r="E6" s="6"/>
      <c r="F6" s="7"/>
      <c r="G6" s="6"/>
      <c r="H6" s="6"/>
      <c r="I6" s="6"/>
      <c r="J6" s="6">
        <v>4</v>
      </c>
      <c r="K6" s="6"/>
      <c r="L6" s="6"/>
    </row>
    <row r="7" spans="1:12" ht="45.75" customHeight="1" x14ac:dyDescent="0.25">
      <c r="A7" s="29" t="s">
        <v>179</v>
      </c>
      <c r="B7" s="24">
        <v>1</v>
      </c>
      <c r="C7" s="6">
        <v>80</v>
      </c>
      <c r="D7" s="6">
        <v>1</v>
      </c>
      <c r="E7" s="6"/>
      <c r="F7" s="7">
        <v>1</v>
      </c>
      <c r="G7" s="6">
        <v>1</v>
      </c>
      <c r="H7" s="6"/>
      <c r="I7" s="6"/>
      <c r="J7" s="6"/>
      <c r="K7" s="6"/>
      <c r="L7" s="6"/>
    </row>
    <row r="8" spans="1:12" ht="28.5" customHeight="1" x14ac:dyDescent="0.25">
      <c r="A8" s="25" t="s">
        <v>1</v>
      </c>
      <c r="B8" s="6">
        <v>3</v>
      </c>
      <c r="C8" s="6">
        <v>380</v>
      </c>
      <c r="D8" s="6">
        <v>6</v>
      </c>
      <c r="E8" s="6"/>
      <c r="F8" s="6">
        <v>1</v>
      </c>
      <c r="G8" s="6">
        <v>7</v>
      </c>
      <c r="H8" s="6"/>
      <c r="I8" s="6"/>
      <c r="J8" s="6">
        <v>20</v>
      </c>
      <c r="K8" s="6"/>
      <c r="L8" s="6"/>
    </row>
    <row r="11" spans="1:12" x14ac:dyDescent="0.25">
      <c r="A11" s="79"/>
      <c r="B11" s="79"/>
      <c r="C11" s="79"/>
      <c r="D11" s="79"/>
    </row>
    <row r="12" spans="1:12" x14ac:dyDescent="0.25">
      <c r="A12" s="79"/>
      <c r="B12" s="79"/>
      <c r="C12" s="79"/>
      <c r="D12" s="79"/>
    </row>
    <row r="13" spans="1:12" x14ac:dyDescent="0.25">
      <c r="A13" s="79"/>
      <c r="B13" s="79"/>
      <c r="C13" s="79"/>
      <c r="D13" s="79"/>
    </row>
  </sheetData>
  <mergeCells count="8">
    <mergeCell ref="G2:I2"/>
    <mergeCell ref="J2:L2"/>
    <mergeCell ref="A2:A3"/>
    <mergeCell ref="B2:B3"/>
    <mergeCell ref="C2:C3"/>
    <mergeCell ref="D2:D3"/>
    <mergeCell ref="E2:E3"/>
    <mergeCell ref="F2:F3"/>
  </mergeCells>
  <pageMargins left="0.70866141732283472" right="0.70866141732283472" top="0.74803149606299213" bottom="0.74803149606299213" header="0.31496062992125984" footer="0.31496062992125984"/>
  <pageSetup paperSize="9" scale="9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W19"/>
  <sheetViews>
    <sheetView zoomScaleNormal="100" workbookViewId="0">
      <selection activeCell="U13" sqref="U13"/>
    </sheetView>
  </sheetViews>
  <sheetFormatPr defaultColWidth="8.85546875" defaultRowHeight="15" x14ac:dyDescent="0.25"/>
  <cols>
    <col min="1" max="1" width="15" customWidth="1"/>
    <col min="2" max="2" width="10.5703125" customWidth="1"/>
    <col min="3" max="3" width="8.140625" customWidth="1"/>
    <col min="4" max="4" width="10.42578125" customWidth="1"/>
    <col min="5" max="5" width="10.28515625" customWidth="1"/>
    <col min="6" max="6" width="8.28515625" customWidth="1"/>
    <col min="7" max="7" width="9.7109375" customWidth="1"/>
    <col min="8" max="8" width="10" customWidth="1"/>
    <col min="9" max="9" width="11.140625" customWidth="1"/>
    <col min="10" max="10" width="10.42578125" customWidth="1"/>
    <col min="11" max="11" width="8.85546875" customWidth="1"/>
    <col min="12" max="12" width="10.42578125" customWidth="1"/>
    <col min="13" max="13" width="9" customWidth="1"/>
    <col min="14" max="14" width="10.28515625" customWidth="1"/>
    <col min="15" max="15" width="8.7109375" customWidth="1"/>
    <col min="16" max="16" width="10.42578125" customWidth="1"/>
    <col min="17" max="17" width="8.5703125" customWidth="1"/>
    <col min="18" max="18" width="8.85546875" customWidth="1"/>
    <col min="19" max="19" width="12.28515625" customWidth="1"/>
    <col min="20" max="20" width="12" customWidth="1"/>
    <col min="21" max="23" width="5.42578125" customWidth="1"/>
  </cols>
  <sheetData>
    <row r="2" spans="1:23" s="9" customFormat="1" ht="21" customHeight="1" x14ac:dyDescent="0.25">
      <c r="H2" s="178" t="s">
        <v>136</v>
      </c>
      <c r="I2" s="178"/>
      <c r="J2" s="178"/>
      <c r="K2" s="178"/>
      <c r="L2" s="178"/>
      <c r="M2" s="178"/>
      <c r="N2" s="178"/>
      <c r="O2" s="178"/>
      <c r="P2" s="178"/>
      <c r="Q2" s="178"/>
      <c r="R2" s="178"/>
    </row>
    <row r="3" spans="1:23" s="8" customFormat="1" ht="28.5" customHeight="1" x14ac:dyDescent="0.25">
      <c r="A3" s="165"/>
      <c r="B3" s="166" t="s">
        <v>7</v>
      </c>
      <c r="C3" s="166"/>
      <c r="D3" s="166"/>
      <c r="E3" s="167" t="s">
        <v>143</v>
      </c>
      <c r="F3" s="167"/>
      <c r="G3" s="167"/>
      <c r="H3" s="168" t="s">
        <v>148</v>
      </c>
      <c r="I3" s="171" t="s">
        <v>149</v>
      </c>
      <c r="J3" s="179" t="s">
        <v>150</v>
      </c>
      <c r="K3" s="179"/>
      <c r="L3" s="179"/>
      <c r="M3" s="179"/>
      <c r="N3" s="179"/>
      <c r="O3" s="179"/>
      <c r="P3" s="179"/>
      <c r="Q3" s="179"/>
      <c r="R3" s="179"/>
      <c r="S3" s="180" t="s">
        <v>158</v>
      </c>
      <c r="T3" s="181"/>
      <c r="U3" s="182" t="s">
        <v>107</v>
      </c>
      <c r="V3" s="183"/>
      <c r="W3" s="184"/>
    </row>
    <row r="4" spans="1:23" s="8" customFormat="1" ht="46.5" customHeight="1" x14ac:dyDescent="0.25">
      <c r="A4" s="165"/>
      <c r="B4" s="167" t="s">
        <v>145</v>
      </c>
      <c r="C4" s="166" t="s">
        <v>13</v>
      </c>
      <c r="D4" s="167" t="s">
        <v>129</v>
      </c>
      <c r="E4" s="167" t="s">
        <v>144</v>
      </c>
      <c r="F4" s="172" t="s">
        <v>146</v>
      </c>
      <c r="G4" s="167" t="s">
        <v>147</v>
      </c>
      <c r="H4" s="169"/>
      <c r="I4" s="171"/>
      <c r="J4" s="179" t="s">
        <v>108</v>
      </c>
      <c r="K4" s="179"/>
      <c r="L4" s="179" t="s">
        <v>109</v>
      </c>
      <c r="M4" s="179"/>
      <c r="N4" s="179" t="s">
        <v>4</v>
      </c>
      <c r="O4" s="179"/>
      <c r="P4" s="179" t="s">
        <v>5</v>
      </c>
      <c r="Q4" s="179"/>
      <c r="R4" s="179" t="s">
        <v>6</v>
      </c>
      <c r="S4" s="162" t="s">
        <v>159</v>
      </c>
      <c r="T4" s="162" t="s">
        <v>157</v>
      </c>
      <c r="U4" s="175" t="s">
        <v>42</v>
      </c>
      <c r="V4" s="175" t="s">
        <v>40</v>
      </c>
      <c r="W4" s="175" t="s">
        <v>43</v>
      </c>
    </row>
    <row r="5" spans="1:23" s="8" customFormat="1" ht="20.25" customHeight="1" x14ac:dyDescent="0.25">
      <c r="A5" s="165"/>
      <c r="B5" s="167"/>
      <c r="C5" s="166"/>
      <c r="D5" s="167"/>
      <c r="E5" s="167"/>
      <c r="F5" s="173"/>
      <c r="G5" s="167"/>
      <c r="H5" s="169"/>
      <c r="I5" s="171"/>
      <c r="J5" s="179" t="s">
        <v>161</v>
      </c>
      <c r="K5" s="179" t="s">
        <v>14</v>
      </c>
      <c r="L5" s="179" t="s">
        <v>162</v>
      </c>
      <c r="M5" s="179" t="s">
        <v>14</v>
      </c>
      <c r="N5" s="179" t="s">
        <v>162</v>
      </c>
      <c r="O5" s="179" t="s">
        <v>14</v>
      </c>
      <c r="P5" s="179" t="s">
        <v>161</v>
      </c>
      <c r="Q5" s="179" t="s">
        <v>14</v>
      </c>
      <c r="R5" s="179"/>
      <c r="S5" s="185"/>
      <c r="T5" s="185"/>
      <c r="U5" s="176"/>
      <c r="V5" s="176"/>
      <c r="W5" s="176"/>
    </row>
    <row r="6" spans="1:23" s="8" customFormat="1" ht="4.5" hidden="1" customHeight="1" x14ac:dyDescent="0.25">
      <c r="A6" s="165"/>
      <c r="B6" s="167"/>
      <c r="C6" s="166"/>
      <c r="D6" s="167"/>
      <c r="E6" s="167"/>
      <c r="F6" s="173"/>
      <c r="G6" s="167"/>
      <c r="H6" s="169"/>
      <c r="I6" s="171"/>
      <c r="J6" s="179"/>
      <c r="K6" s="179"/>
      <c r="L6" s="179"/>
      <c r="M6" s="179"/>
      <c r="N6" s="179"/>
      <c r="O6" s="179"/>
      <c r="P6" s="179"/>
      <c r="Q6" s="179"/>
      <c r="R6" s="179"/>
      <c r="S6" s="185"/>
      <c r="T6" s="185"/>
      <c r="U6" s="176"/>
      <c r="V6" s="176"/>
      <c r="W6" s="176"/>
    </row>
    <row r="7" spans="1:23" s="8" customFormat="1" ht="5.25" customHeight="1" x14ac:dyDescent="0.25">
      <c r="A7" s="165"/>
      <c r="B7" s="167"/>
      <c r="C7" s="166"/>
      <c r="D7" s="167"/>
      <c r="E7" s="167"/>
      <c r="F7" s="173"/>
      <c r="G7" s="167"/>
      <c r="H7" s="169"/>
      <c r="I7" s="171"/>
      <c r="J7" s="179"/>
      <c r="K7" s="179"/>
      <c r="L7" s="179"/>
      <c r="M7" s="179"/>
      <c r="N7" s="179"/>
      <c r="O7" s="179"/>
      <c r="P7" s="179"/>
      <c r="Q7" s="179"/>
      <c r="R7" s="179"/>
      <c r="S7" s="185"/>
      <c r="T7" s="185"/>
      <c r="U7" s="176"/>
      <c r="V7" s="176"/>
      <c r="W7" s="176"/>
    </row>
    <row r="8" spans="1:23" s="9" customFormat="1" ht="36" customHeight="1" x14ac:dyDescent="0.25">
      <c r="A8" s="165"/>
      <c r="B8" s="167"/>
      <c r="C8" s="166"/>
      <c r="D8" s="167"/>
      <c r="E8" s="167"/>
      <c r="F8" s="174"/>
      <c r="G8" s="167"/>
      <c r="H8" s="170"/>
      <c r="I8" s="171"/>
      <c r="J8" s="179"/>
      <c r="K8" s="179"/>
      <c r="L8" s="179"/>
      <c r="M8" s="179"/>
      <c r="N8" s="179"/>
      <c r="O8" s="179"/>
      <c r="P8" s="179"/>
      <c r="Q8" s="179"/>
      <c r="R8" s="179"/>
      <c r="S8" s="163"/>
      <c r="T8" s="163"/>
      <c r="U8" s="177"/>
      <c r="V8" s="177"/>
      <c r="W8" s="177"/>
    </row>
    <row r="9" spans="1:23" s="9" customFormat="1" x14ac:dyDescent="0.25">
      <c r="A9" s="37"/>
      <c r="B9" s="94">
        <v>1</v>
      </c>
      <c r="C9" s="95">
        <v>2</v>
      </c>
      <c r="D9" s="94">
        <v>3</v>
      </c>
      <c r="E9" s="95">
        <v>4</v>
      </c>
      <c r="F9" s="94">
        <v>5</v>
      </c>
      <c r="G9" s="95">
        <v>6</v>
      </c>
      <c r="H9" s="94">
        <v>7</v>
      </c>
      <c r="I9" s="95">
        <v>8</v>
      </c>
      <c r="J9" s="94">
        <v>9</v>
      </c>
      <c r="K9" s="95">
        <v>10</v>
      </c>
      <c r="L9" s="94">
        <v>11</v>
      </c>
      <c r="M9" s="95">
        <v>12</v>
      </c>
      <c r="N9" s="94">
        <v>13</v>
      </c>
      <c r="O9" s="95">
        <v>14</v>
      </c>
      <c r="P9" s="94">
        <v>15</v>
      </c>
      <c r="Q9" s="95">
        <v>16</v>
      </c>
      <c r="R9" s="94">
        <v>17</v>
      </c>
      <c r="S9" s="95">
        <v>18</v>
      </c>
      <c r="T9" s="94">
        <v>19</v>
      </c>
      <c r="U9" s="95">
        <v>20</v>
      </c>
      <c r="V9" s="94">
        <v>21</v>
      </c>
      <c r="W9" s="95">
        <v>22</v>
      </c>
    </row>
    <row r="10" spans="1:23" s="9" customFormat="1" ht="31.5" customHeight="1" x14ac:dyDescent="0.25">
      <c r="A10" s="47" t="s">
        <v>175</v>
      </c>
      <c r="B10" s="21">
        <v>5</v>
      </c>
      <c r="C10" s="10">
        <v>5</v>
      </c>
      <c r="D10" s="10">
        <v>10</v>
      </c>
      <c r="E10" s="10">
        <v>6</v>
      </c>
      <c r="F10" s="10">
        <v>5</v>
      </c>
      <c r="G10" s="10">
        <v>11</v>
      </c>
      <c r="H10" s="10"/>
      <c r="I10" s="10"/>
      <c r="J10" s="37">
        <v>5</v>
      </c>
      <c r="K10" s="37"/>
      <c r="L10" s="37"/>
      <c r="M10" s="37"/>
      <c r="N10" s="37"/>
      <c r="O10" s="37"/>
      <c r="P10" s="37"/>
      <c r="Q10" s="37"/>
      <c r="R10" s="37"/>
      <c r="S10" s="37">
        <v>3</v>
      </c>
      <c r="T10" s="37"/>
      <c r="U10" s="42">
        <v>10</v>
      </c>
      <c r="V10" s="10"/>
      <c r="W10" s="10"/>
    </row>
    <row r="11" spans="1:23" s="9" customFormat="1" ht="31.5" customHeight="1" x14ac:dyDescent="0.25">
      <c r="A11" s="47" t="s">
        <v>178</v>
      </c>
      <c r="B11" s="26">
        <v>1</v>
      </c>
      <c r="C11" s="10"/>
      <c r="D11" s="10">
        <v>1</v>
      </c>
      <c r="E11" s="10"/>
      <c r="F11" s="10"/>
      <c r="G11" s="10">
        <v>1</v>
      </c>
      <c r="H11" s="10"/>
      <c r="I11" s="10">
        <v>1</v>
      </c>
      <c r="J11" s="37">
        <v>1</v>
      </c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42">
        <v>1</v>
      </c>
      <c r="V11" s="10"/>
      <c r="W11" s="10"/>
    </row>
    <row r="12" spans="1:23" s="9" customFormat="1" ht="45.75" customHeight="1" x14ac:dyDescent="0.25">
      <c r="A12" s="47" t="s">
        <v>179</v>
      </c>
      <c r="B12" s="26">
        <v>2</v>
      </c>
      <c r="C12" s="10">
        <v>1</v>
      </c>
      <c r="D12" s="10">
        <v>3</v>
      </c>
      <c r="E12" s="10">
        <v>6</v>
      </c>
      <c r="F12" s="10">
        <v>1</v>
      </c>
      <c r="G12" s="10">
        <v>3</v>
      </c>
      <c r="H12" s="10"/>
      <c r="I12" s="10"/>
      <c r="J12" s="37">
        <v>2</v>
      </c>
      <c r="K12" s="37"/>
      <c r="L12" s="37"/>
      <c r="M12" s="37"/>
      <c r="N12" s="37"/>
      <c r="O12" s="37"/>
      <c r="P12" s="37"/>
      <c r="Q12" s="37"/>
      <c r="R12" s="37"/>
      <c r="S12" s="37">
        <v>1</v>
      </c>
      <c r="T12" s="37"/>
      <c r="U12" s="42">
        <v>3</v>
      </c>
      <c r="V12" s="10"/>
      <c r="W12" s="10"/>
    </row>
    <row r="13" spans="1:23" s="9" customFormat="1" ht="33.75" customHeight="1" x14ac:dyDescent="0.25">
      <c r="A13" s="25" t="s">
        <v>1</v>
      </c>
      <c r="B13" s="21">
        <v>8</v>
      </c>
      <c r="C13" s="10">
        <v>6</v>
      </c>
      <c r="D13" s="10">
        <v>14</v>
      </c>
      <c r="E13" s="10">
        <v>6</v>
      </c>
      <c r="F13" s="10">
        <v>6</v>
      </c>
      <c r="G13" s="10">
        <v>15</v>
      </c>
      <c r="H13" s="10"/>
      <c r="I13" s="10"/>
      <c r="J13" s="37">
        <v>8</v>
      </c>
      <c r="K13" s="37"/>
      <c r="L13" s="37"/>
      <c r="M13" s="37"/>
      <c r="N13" s="37"/>
      <c r="O13" s="37"/>
      <c r="P13" s="37"/>
      <c r="Q13" s="37"/>
      <c r="R13" s="37"/>
      <c r="S13" s="37">
        <v>4</v>
      </c>
      <c r="T13" s="37"/>
      <c r="U13" s="42">
        <v>14</v>
      </c>
      <c r="V13" s="10"/>
      <c r="W13" s="10"/>
    </row>
    <row r="15" spans="1:23" x14ac:dyDescent="0.25">
      <c r="A15" s="79"/>
      <c r="B15" s="79"/>
      <c r="C15" s="79"/>
      <c r="D15" s="79"/>
      <c r="E15" s="79"/>
      <c r="F15" s="79"/>
      <c r="G15" s="79"/>
      <c r="H15" s="79"/>
      <c r="I15" s="79"/>
      <c r="J15" s="79"/>
    </row>
    <row r="16" spans="1:23" x14ac:dyDescent="0.25">
      <c r="A16" s="79"/>
      <c r="B16" s="79"/>
      <c r="C16" s="79"/>
      <c r="D16" s="79"/>
      <c r="E16" s="79"/>
      <c r="F16" s="79"/>
      <c r="G16" s="79"/>
      <c r="H16" s="79"/>
      <c r="I16" s="79"/>
      <c r="J16" s="79"/>
    </row>
    <row r="18" spans="1:6" x14ac:dyDescent="0.25">
      <c r="A18" s="79"/>
      <c r="B18" s="79"/>
      <c r="C18" s="79"/>
      <c r="D18" s="79"/>
      <c r="E18" s="79"/>
    </row>
    <row r="19" spans="1:6" x14ac:dyDescent="0.25">
      <c r="A19" s="79"/>
      <c r="B19" s="79"/>
      <c r="C19" s="79"/>
      <c r="D19" s="79"/>
      <c r="E19" s="79"/>
      <c r="F19" s="79"/>
    </row>
  </sheetData>
  <mergeCells count="33">
    <mergeCell ref="T4:T8"/>
    <mergeCell ref="N5:N8"/>
    <mergeCell ref="O5:O8"/>
    <mergeCell ref="J4:K4"/>
    <mergeCell ref="J5:J8"/>
    <mergeCell ref="K5:K8"/>
    <mergeCell ref="V4:V8"/>
    <mergeCell ref="H2:R2"/>
    <mergeCell ref="J3:R3"/>
    <mergeCell ref="N4:O4"/>
    <mergeCell ref="P4:Q4"/>
    <mergeCell ref="L4:M4"/>
    <mergeCell ref="P5:P8"/>
    <mergeCell ref="R4:R8"/>
    <mergeCell ref="Q5:Q8"/>
    <mergeCell ref="L5:L8"/>
    <mergeCell ref="U4:U8"/>
    <mergeCell ref="M5:M8"/>
    <mergeCell ref="S3:T3"/>
    <mergeCell ref="U3:W3"/>
    <mergeCell ref="S4:S8"/>
    <mergeCell ref="W4:W8"/>
    <mergeCell ref="A3:A8"/>
    <mergeCell ref="B3:D3"/>
    <mergeCell ref="E3:G3"/>
    <mergeCell ref="H3:H8"/>
    <mergeCell ref="I3:I8"/>
    <mergeCell ref="B4:B8"/>
    <mergeCell ref="F4:F8"/>
    <mergeCell ref="C4:C8"/>
    <mergeCell ref="D4:D8"/>
    <mergeCell ref="E4:E8"/>
    <mergeCell ref="G4:G8"/>
  </mergeCells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12"/>
  <sheetViews>
    <sheetView zoomScale="96" zoomScaleNormal="96" workbookViewId="0">
      <selection activeCell="O7" sqref="O7"/>
    </sheetView>
  </sheetViews>
  <sheetFormatPr defaultColWidth="11.42578125" defaultRowHeight="15.75" x14ac:dyDescent="0.25"/>
  <cols>
    <col min="1" max="1" width="14.28515625" style="3" customWidth="1"/>
    <col min="2" max="2" width="10.85546875" style="3" customWidth="1"/>
    <col min="3" max="3" width="10.42578125" style="3" customWidth="1"/>
    <col min="4" max="4" width="9.42578125" style="3" customWidth="1"/>
    <col min="5" max="5" width="9.7109375" style="3" customWidth="1"/>
    <col min="6" max="6" width="10" style="72" customWidth="1"/>
    <col min="7" max="7" width="9.85546875" style="72" customWidth="1"/>
    <col min="8" max="11" width="10.42578125" style="72" customWidth="1"/>
    <col min="12" max="13" width="11.42578125" style="72" customWidth="1"/>
    <col min="14" max="14" width="10.42578125" style="72" customWidth="1"/>
    <col min="15" max="15" width="11.140625" style="72" customWidth="1"/>
    <col min="16" max="16" width="10" style="72" customWidth="1"/>
    <col min="17" max="17" width="9.42578125" style="72" customWidth="1"/>
    <col min="18" max="19" width="11.42578125" style="72" customWidth="1"/>
    <col min="20" max="16384" width="11.42578125" style="3"/>
  </cols>
  <sheetData>
    <row r="1" spans="1:19" x14ac:dyDescent="0.25">
      <c r="A1" s="56" t="s">
        <v>61</v>
      </c>
      <c r="B1" s="33"/>
      <c r="C1" s="33"/>
      <c r="D1" s="33"/>
      <c r="E1" s="55"/>
      <c r="F1" s="70"/>
      <c r="G1" s="70"/>
      <c r="H1" s="71"/>
      <c r="I1" s="71"/>
      <c r="J1" s="71"/>
      <c r="K1" s="71"/>
      <c r="L1" s="71"/>
      <c r="M1" s="71"/>
      <c r="N1" s="71"/>
    </row>
    <row r="2" spans="1:19" ht="32.25" customHeight="1" x14ac:dyDescent="0.25">
      <c r="A2" s="152"/>
      <c r="B2" s="186" t="s">
        <v>60</v>
      </c>
      <c r="C2" s="187"/>
      <c r="D2" s="187"/>
      <c r="E2" s="187"/>
      <c r="F2" s="187"/>
      <c r="G2" s="187"/>
      <c r="H2" s="188" t="s">
        <v>59</v>
      </c>
      <c r="I2" s="189"/>
      <c r="J2" s="189"/>
      <c r="K2" s="189"/>
      <c r="L2" s="189"/>
      <c r="M2" s="189"/>
      <c r="N2" s="171" t="s">
        <v>1</v>
      </c>
      <c r="O2" s="171"/>
      <c r="P2" s="171"/>
      <c r="Q2" s="171"/>
      <c r="R2" s="171"/>
      <c r="S2" s="171"/>
    </row>
    <row r="3" spans="1:19" ht="137.25" customHeight="1" x14ac:dyDescent="0.25">
      <c r="A3" s="153"/>
      <c r="B3" s="73" t="s">
        <v>58</v>
      </c>
      <c r="C3" s="73" t="s">
        <v>128</v>
      </c>
      <c r="D3" s="68" t="s">
        <v>57</v>
      </c>
      <c r="E3" s="68" t="s">
        <v>120</v>
      </c>
      <c r="F3" s="68" t="s">
        <v>110</v>
      </c>
      <c r="G3" s="68" t="s">
        <v>121</v>
      </c>
      <c r="H3" s="73" t="s">
        <v>56</v>
      </c>
      <c r="I3" s="73" t="s">
        <v>122</v>
      </c>
      <c r="J3" s="68" t="s">
        <v>55</v>
      </c>
      <c r="K3" s="68" t="s">
        <v>123</v>
      </c>
      <c r="L3" s="68" t="s">
        <v>54</v>
      </c>
      <c r="M3" s="68" t="s">
        <v>124</v>
      </c>
      <c r="N3" s="73" t="s">
        <v>111</v>
      </c>
      <c r="O3" s="73" t="s">
        <v>125</v>
      </c>
      <c r="P3" s="68" t="s">
        <v>99</v>
      </c>
      <c r="Q3" s="68" t="s">
        <v>126</v>
      </c>
      <c r="R3" s="68" t="s">
        <v>105</v>
      </c>
      <c r="S3" s="68" t="s">
        <v>127</v>
      </c>
    </row>
    <row r="4" spans="1:19" ht="22.5" customHeight="1" x14ac:dyDescent="0.25">
      <c r="A4" s="54"/>
      <c r="B4" s="43">
        <v>1</v>
      </c>
      <c r="C4" s="43">
        <v>2</v>
      </c>
      <c r="D4" s="43">
        <v>3</v>
      </c>
      <c r="E4" s="43">
        <v>4</v>
      </c>
      <c r="F4" s="43">
        <v>5</v>
      </c>
      <c r="G4" s="43">
        <v>6</v>
      </c>
      <c r="H4" s="43">
        <v>7</v>
      </c>
      <c r="I4" s="43">
        <v>8</v>
      </c>
      <c r="J4" s="43">
        <v>9</v>
      </c>
      <c r="K4" s="43">
        <v>10</v>
      </c>
      <c r="L4" s="43">
        <v>11</v>
      </c>
      <c r="M4" s="43">
        <v>12</v>
      </c>
      <c r="N4" s="43">
        <v>13</v>
      </c>
      <c r="O4" s="43">
        <v>14</v>
      </c>
      <c r="P4" s="43">
        <v>15</v>
      </c>
      <c r="Q4" s="43">
        <v>16</v>
      </c>
      <c r="R4" s="43">
        <v>17</v>
      </c>
      <c r="S4" s="43">
        <v>18</v>
      </c>
    </row>
    <row r="5" spans="1:19" ht="38.25" customHeight="1" x14ac:dyDescent="0.25">
      <c r="A5" s="28" t="s">
        <v>175</v>
      </c>
      <c r="B5" s="5">
        <v>3</v>
      </c>
      <c r="C5" s="5">
        <v>27</v>
      </c>
      <c r="D5" s="5"/>
      <c r="E5" s="5"/>
      <c r="F5" s="74"/>
      <c r="G5" s="74"/>
      <c r="H5" s="74"/>
      <c r="I5" s="74"/>
      <c r="J5" s="74"/>
      <c r="K5" s="74"/>
      <c r="L5" s="74"/>
      <c r="M5" s="74"/>
      <c r="N5" s="74">
        <f>SUM(B5,H5)</f>
        <v>3</v>
      </c>
      <c r="O5" s="74">
        <f t="shared" ref="O5:S5" si="0">SUM(C5,I5)</f>
        <v>27</v>
      </c>
      <c r="P5" s="74">
        <f t="shared" si="0"/>
        <v>0</v>
      </c>
      <c r="Q5" s="74">
        <f t="shared" si="0"/>
        <v>0</v>
      </c>
      <c r="R5" s="107">
        <f t="shared" si="0"/>
        <v>0</v>
      </c>
      <c r="S5" s="107">
        <f t="shared" si="0"/>
        <v>0</v>
      </c>
    </row>
    <row r="6" spans="1:19" ht="46.5" customHeight="1" x14ac:dyDescent="0.25">
      <c r="A6" s="28" t="s">
        <v>179</v>
      </c>
      <c r="B6" s="53">
        <v>1</v>
      </c>
      <c r="C6" s="5">
        <v>12</v>
      </c>
      <c r="D6" s="5"/>
      <c r="E6" s="5"/>
      <c r="F6" s="74"/>
      <c r="G6" s="74"/>
      <c r="H6" s="74"/>
      <c r="I6" s="74"/>
      <c r="J6" s="74"/>
      <c r="K6" s="74"/>
      <c r="L6" s="74"/>
      <c r="M6" s="74"/>
      <c r="N6" s="74">
        <f t="shared" ref="N6" si="1">SUM(B6,H8)</f>
        <v>1</v>
      </c>
      <c r="O6" s="74">
        <f>SUM(C6,I6)</f>
        <v>12</v>
      </c>
      <c r="P6" s="74">
        <f t="shared" ref="P6" si="2">SUM(D6,J6)</f>
        <v>0</v>
      </c>
      <c r="Q6" s="74">
        <f t="shared" ref="Q6" si="3">SUM(E6,K6)</f>
        <v>0</v>
      </c>
      <c r="R6" s="107">
        <f t="shared" ref="R6" si="4">SUM(F6,L6)</f>
        <v>0</v>
      </c>
      <c r="S6" s="107">
        <f t="shared" ref="S6" si="5">SUM(G6,M13)</f>
        <v>0</v>
      </c>
    </row>
    <row r="7" spans="1:19" ht="36" customHeight="1" x14ac:dyDescent="0.25">
      <c r="A7" s="52" t="s">
        <v>1</v>
      </c>
      <c r="B7" s="5">
        <v>4</v>
      </c>
      <c r="C7" s="5">
        <v>39</v>
      </c>
      <c r="D7" s="5"/>
      <c r="E7" s="5"/>
      <c r="F7" s="74"/>
      <c r="G7" s="74"/>
      <c r="H7" s="74"/>
      <c r="I7" s="74"/>
      <c r="J7" s="74"/>
      <c r="K7" s="74"/>
      <c r="L7" s="74"/>
      <c r="M7" s="74"/>
      <c r="N7" s="74">
        <v>4</v>
      </c>
      <c r="O7" s="74">
        <v>39</v>
      </c>
      <c r="P7" s="74"/>
      <c r="Q7" s="74"/>
      <c r="R7" s="107"/>
      <c r="S7" s="107"/>
    </row>
    <row r="12" spans="1:19" x14ac:dyDescent="0.25">
      <c r="B12" s="3" t="s">
        <v>112</v>
      </c>
    </row>
  </sheetData>
  <mergeCells count="4">
    <mergeCell ref="A2:A3"/>
    <mergeCell ref="B2:G2"/>
    <mergeCell ref="H2:M2"/>
    <mergeCell ref="N2:S2"/>
  </mergeCells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P17"/>
  <sheetViews>
    <sheetView topLeftCell="I1" zoomScale="93" zoomScaleNormal="93" workbookViewId="0">
      <selection activeCell="AZ9" sqref="AZ9"/>
    </sheetView>
  </sheetViews>
  <sheetFormatPr defaultColWidth="11.42578125" defaultRowHeight="15" x14ac:dyDescent="0.25"/>
  <cols>
    <col min="1" max="1" width="16" style="12" customWidth="1"/>
    <col min="2" max="2" width="5.85546875" style="12" customWidth="1"/>
    <col min="3" max="3" width="4.85546875" style="12" customWidth="1"/>
    <col min="4" max="4" width="9.140625" style="12" customWidth="1"/>
    <col min="5" max="5" width="7.7109375" style="12" customWidth="1"/>
    <col min="6" max="6" width="5.42578125" style="118" customWidth="1"/>
    <col min="7" max="8" width="5.28515625" style="12" customWidth="1"/>
    <col min="9" max="9" width="6.5703125" style="12" customWidth="1"/>
    <col min="10" max="12" width="4.85546875" style="12" customWidth="1"/>
    <col min="13" max="13" width="6" style="12" customWidth="1"/>
    <col min="14" max="15" width="6.28515625" style="12" customWidth="1"/>
    <col min="16" max="16" width="5.140625" style="131" customWidth="1"/>
    <col min="17" max="17" width="6" style="131" customWidth="1"/>
    <col min="18" max="18" width="4.28515625" style="131" customWidth="1"/>
    <col min="19" max="20" width="5" style="131" customWidth="1"/>
    <col min="21" max="21" width="5.5703125" style="131" customWidth="1"/>
    <col min="22" max="22" width="5.85546875" style="131" customWidth="1"/>
    <col min="23" max="23" width="6.28515625" style="131" customWidth="1"/>
    <col min="24" max="25" width="4.42578125" style="131" customWidth="1"/>
    <col min="26" max="26" width="4.7109375" style="131" customWidth="1"/>
    <col min="27" max="27" width="5.140625" style="131" customWidth="1"/>
    <col min="28" max="28" width="4.7109375" style="131" customWidth="1"/>
    <col min="29" max="29" width="5.28515625" style="131" customWidth="1"/>
    <col min="30" max="30" width="6" style="12" customWidth="1"/>
    <col min="31" max="31" width="7.7109375" style="12" customWidth="1"/>
    <col min="32" max="32" width="6.85546875" style="12" customWidth="1"/>
    <col min="33" max="33" width="5.140625" style="75" customWidth="1"/>
    <col min="34" max="34" width="5.140625" style="12" customWidth="1"/>
    <col min="35" max="35" width="5.7109375" style="12" customWidth="1"/>
    <col min="36" max="36" width="5.28515625" style="12" customWidth="1"/>
    <col min="37" max="37" width="6.85546875" style="122" customWidth="1"/>
    <col min="38" max="41" width="6.140625" style="12" customWidth="1"/>
    <col min="42" max="46" width="6.140625" style="75" customWidth="1"/>
    <col min="47" max="47" width="5.28515625" style="75" customWidth="1"/>
    <col min="48" max="49" width="5.85546875" style="75" customWidth="1"/>
    <col min="50" max="51" width="6" style="122" customWidth="1"/>
    <col min="52" max="56" width="5.85546875" style="75" customWidth="1"/>
    <col min="57" max="57" width="8.140625" style="75" customWidth="1"/>
    <col min="58" max="58" width="5.85546875" style="75" customWidth="1"/>
    <col min="59" max="59" width="6.85546875" style="75" customWidth="1"/>
    <col min="60" max="16384" width="11.42578125" style="12"/>
  </cols>
  <sheetData>
    <row r="1" spans="1:94" ht="20.25" customHeight="1" x14ac:dyDescent="0.3">
      <c r="A1" s="190" t="s">
        <v>62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90"/>
      <c r="AZ1" s="190"/>
      <c r="BA1" s="190"/>
      <c r="BB1" s="190"/>
      <c r="BC1" s="190"/>
      <c r="BD1" s="190"/>
      <c r="BE1" s="190"/>
      <c r="BF1" s="190"/>
      <c r="BG1" s="190"/>
    </row>
    <row r="2" spans="1:94" ht="30.75" customHeight="1" x14ac:dyDescent="0.25">
      <c r="A2" s="191"/>
      <c r="B2" s="194" t="s">
        <v>63</v>
      </c>
      <c r="C2" s="195"/>
      <c r="D2" s="195"/>
      <c r="E2" s="195"/>
      <c r="F2" s="195"/>
      <c r="G2" s="196"/>
      <c r="H2" s="194" t="s">
        <v>64</v>
      </c>
      <c r="I2" s="195"/>
      <c r="J2" s="195"/>
      <c r="K2" s="195"/>
      <c r="L2" s="195"/>
      <c r="M2" s="195"/>
      <c r="N2" s="195"/>
      <c r="O2" s="196"/>
      <c r="P2" s="200" t="s">
        <v>113</v>
      </c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2"/>
      <c r="AG2" s="206" t="s">
        <v>155</v>
      </c>
      <c r="AH2" s="209" t="s">
        <v>171</v>
      </c>
      <c r="AI2" s="212" t="s">
        <v>65</v>
      </c>
      <c r="AJ2" s="209" t="s">
        <v>66</v>
      </c>
      <c r="AK2" s="215" t="s">
        <v>172</v>
      </c>
      <c r="AL2" s="212" t="s">
        <v>67</v>
      </c>
      <c r="AM2" s="212" t="s">
        <v>142</v>
      </c>
      <c r="AN2" s="212" t="s">
        <v>68</v>
      </c>
      <c r="AO2" s="212" t="s">
        <v>69</v>
      </c>
      <c r="AP2" s="212" t="s">
        <v>70</v>
      </c>
      <c r="AQ2" s="212" t="s">
        <v>71</v>
      </c>
      <c r="AR2" s="212" t="s">
        <v>114</v>
      </c>
      <c r="AS2" s="209" t="s">
        <v>97</v>
      </c>
      <c r="AT2" s="206" t="s">
        <v>156</v>
      </c>
      <c r="AU2" s="209" t="s">
        <v>72</v>
      </c>
      <c r="AV2" s="212" t="s">
        <v>73</v>
      </c>
      <c r="AW2" s="209" t="s">
        <v>74</v>
      </c>
      <c r="AX2" s="218" t="s">
        <v>166</v>
      </c>
      <c r="AY2" s="218"/>
      <c r="AZ2" s="212" t="s">
        <v>75</v>
      </c>
      <c r="BA2" s="212" t="s">
        <v>141</v>
      </c>
      <c r="BB2" s="212" t="s">
        <v>76</v>
      </c>
      <c r="BC2" s="212" t="s">
        <v>77</v>
      </c>
      <c r="BD2" s="212" t="s">
        <v>78</v>
      </c>
      <c r="BE2" s="212" t="s">
        <v>79</v>
      </c>
      <c r="BF2" s="212" t="s">
        <v>115</v>
      </c>
      <c r="BG2" s="212" t="s">
        <v>163</v>
      </c>
    </row>
    <row r="3" spans="1:94" s="58" customFormat="1" ht="15" hidden="1" customHeight="1" x14ac:dyDescent="0.25">
      <c r="A3" s="192"/>
      <c r="B3" s="197"/>
      <c r="C3" s="198"/>
      <c r="D3" s="198"/>
      <c r="E3" s="198"/>
      <c r="F3" s="198"/>
      <c r="G3" s="199"/>
      <c r="H3" s="197"/>
      <c r="I3" s="198"/>
      <c r="J3" s="198"/>
      <c r="K3" s="198"/>
      <c r="L3" s="198"/>
      <c r="M3" s="198"/>
      <c r="N3" s="198"/>
      <c r="O3" s="199"/>
      <c r="P3" s="203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5"/>
      <c r="AG3" s="207"/>
      <c r="AH3" s="210"/>
      <c r="AI3" s="213"/>
      <c r="AJ3" s="210"/>
      <c r="AK3" s="216"/>
      <c r="AL3" s="213"/>
      <c r="AM3" s="213"/>
      <c r="AN3" s="213"/>
      <c r="AO3" s="213"/>
      <c r="AP3" s="213"/>
      <c r="AQ3" s="213"/>
      <c r="AR3" s="213"/>
      <c r="AS3" s="210"/>
      <c r="AT3" s="207"/>
      <c r="AU3" s="210"/>
      <c r="AV3" s="213"/>
      <c r="AW3" s="210"/>
      <c r="AX3" s="218"/>
      <c r="AY3" s="218"/>
      <c r="AZ3" s="213"/>
      <c r="BA3" s="213"/>
      <c r="BB3" s="213"/>
      <c r="BC3" s="213"/>
      <c r="BD3" s="213"/>
      <c r="BE3" s="213"/>
      <c r="BF3" s="213"/>
      <c r="BG3" s="213"/>
      <c r="BH3" s="57"/>
    </row>
    <row r="4" spans="1:94" ht="78.75" customHeight="1" x14ac:dyDescent="0.25">
      <c r="A4" s="192"/>
      <c r="B4" s="219" t="s">
        <v>80</v>
      </c>
      <c r="C4" s="221" t="s">
        <v>116</v>
      </c>
      <c r="D4" s="223" t="s">
        <v>81</v>
      </c>
      <c r="E4" s="225" t="s">
        <v>82</v>
      </c>
      <c r="F4" s="227" t="s">
        <v>139</v>
      </c>
      <c r="G4" s="229" t="s">
        <v>83</v>
      </c>
      <c r="H4" s="225" t="s">
        <v>84</v>
      </c>
      <c r="I4" s="225" t="s">
        <v>116</v>
      </c>
      <c r="J4" s="225" t="s">
        <v>86</v>
      </c>
      <c r="K4" s="225" t="s">
        <v>116</v>
      </c>
      <c r="L4" s="225" t="s">
        <v>87</v>
      </c>
      <c r="M4" s="223" t="s">
        <v>116</v>
      </c>
      <c r="N4" s="229" t="s">
        <v>88</v>
      </c>
      <c r="O4" s="229" t="s">
        <v>117</v>
      </c>
      <c r="P4" s="225" t="s">
        <v>89</v>
      </c>
      <c r="Q4" s="225" t="s">
        <v>116</v>
      </c>
      <c r="R4" s="225" t="s">
        <v>90</v>
      </c>
      <c r="S4" s="225" t="s">
        <v>91</v>
      </c>
      <c r="T4" s="225" t="s">
        <v>92</v>
      </c>
      <c r="U4" s="225" t="s">
        <v>116</v>
      </c>
      <c r="V4" s="225" t="s">
        <v>167</v>
      </c>
      <c r="W4" s="127"/>
      <c r="X4" s="225" t="s">
        <v>93</v>
      </c>
      <c r="Y4" s="225" t="s">
        <v>85</v>
      </c>
      <c r="Z4" s="225" t="s">
        <v>94</v>
      </c>
      <c r="AA4" s="225" t="s">
        <v>116</v>
      </c>
      <c r="AB4" s="225" t="s">
        <v>95</v>
      </c>
      <c r="AC4" s="225" t="s">
        <v>116</v>
      </c>
      <c r="AD4" s="229" t="s">
        <v>153</v>
      </c>
      <c r="AE4" s="223" t="s">
        <v>103</v>
      </c>
      <c r="AF4" s="229" t="s">
        <v>154</v>
      </c>
      <c r="AG4" s="207"/>
      <c r="AH4" s="210"/>
      <c r="AI4" s="213"/>
      <c r="AJ4" s="210"/>
      <c r="AK4" s="216"/>
      <c r="AL4" s="213"/>
      <c r="AM4" s="213"/>
      <c r="AN4" s="213"/>
      <c r="AO4" s="213"/>
      <c r="AP4" s="213"/>
      <c r="AQ4" s="213"/>
      <c r="AR4" s="213"/>
      <c r="AS4" s="210"/>
      <c r="AT4" s="207"/>
      <c r="AU4" s="210"/>
      <c r="AV4" s="213"/>
      <c r="AW4" s="210"/>
      <c r="AX4" s="218"/>
      <c r="AY4" s="218"/>
      <c r="AZ4" s="213"/>
      <c r="BA4" s="213"/>
      <c r="BB4" s="213"/>
      <c r="BC4" s="213"/>
      <c r="BD4" s="213"/>
      <c r="BE4" s="213"/>
      <c r="BF4" s="213"/>
      <c r="BG4" s="213"/>
    </row>
    <row r="5" spans="1:94" ht="136.5" customHeight="1" x14ac:dyDescent="0.25">
      <c r="A5" s="193"/>
      <c r="B5" s="220"/>
      <c r="C5" s="222"/>
      <c r="D5" s="224"/>
      <c r="E5" s="226"/>
      <c r="F5" s="228"/>
      <c r="G5" s="230"/>
      <c r="H5" s="226"/>
      <c r="I5" s="226"/>
      <c r="J5" s="226"/>
      <c r="K5" s="226"/>
      <c r="L5" s="226"/>
      <c r="M5" s="224"/>
      <c r="N5" s="230"/>
      <c r="O5" s="230"/>
      <c r="P5" s="226"/>
      <c r="Q5" s="226"/>
      <c r="R5" s="226"/>
      <c r="S5" s="226"/>
      <c r="T5" s="226"/>
      <c r="U5" s="226"/>
      <c r="V5" s="226"/>
      <c r="W5" s="128" t="s">
        <v>160</v>
      </c>
      <c r="X5" s="226"/>
      <c r="Y5" s="226"/>
      <c r="Z5" s="226"/>
      <c r="AA5" s="226"/>
      <c r="AB5" s="226"/>
      <c r="AC5" s="226"/>
      <c r="AD5" s="230"/>
      <c r="AE5" s="224"/>
      <c r="AF5" s="230"/>
      <c r="AG5" s="208"/>
      <c r="AH5" s="211"/>
      <c r="AI5" s="214"/>
      <c r="AJ5" s="211"/>
      <c r="AK5" s="217"/>
      <c r="AL5" s="214"/>
      <c r="AM5" s="214"/>
      <c r="AN5" s="214"/>
      <c r="AO5" s="214"/>
      <c r="AP5" s="214"/>
      <c r="AQ5" s="214"/>
      <c r="AR5" s="214"/>
      <c r="AS5" s="211"/>
      <c r="AT5" s="208"/>
      <c r="AU5" s="211"/>
      <c r="AV5" s="214"/>
      <c r="AW5" s="211"/>
      <c r="AX5" s="125" t="s">
        <v>151</v>
      </c>
      <c r="AY5" s="125" t="s">
        <v>152</v>
      </c>
      <c r="AZ5" s="214"/>
      <c r="BA5" s="214"/>
      <c r="BB5" s="214"/>
      <c r="BC5" s="214"/>
      <c r="BD5" s="214"/>
      <c r="BE5" s="214"/>
      <c r="BF5" s="214"/>
      <c r="BG5" s="214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</row>
    <row r="6" spans="1:94" ht="17.25" customHeight="1" x14ac:dyDescent="0.25">
      <c r="A6" s="17"/>
      <c r="B6" s="63">
        <v>1</v>
      </c>
      <c r="C6" s="63">
        <v>2</v>
      </c>
      <c r="D6" s="63">
        <v>3</v>
      </c>
      <c r="E6" s="63">
        <v>4</v>
      </c>
      <c r="F6" s="63">
        <v>5</v>
      </c>
      <c r="G6" s="63">
        <v>6</v>
      </c>
      <c r="H6" s="63">
        <v>7</v>
      </c>
      <c r="I6" s="63">
        <v>8</v>
      </c>
      <c r="J6" s="63">
        <v>9</v>
      </c>
      <c r="K6" s="63">
        <v>10</v>
      </c>
      <c r="L6" s="63">
        <v>11</v>
      </c>
      <c r="M6" s="63">
        <v>12</v>
      </c>
      <c r="N6" s="63">
        <v>13</v>
      </c>
      <c r="O6" s="63">
        <v>14</v>
      </c>
      <c r="P6" s="63">
        <v>15</v>
      </c>
      <c r="Q6" s="63">
        <v>16</v>
      </c>
      <c r="R6" s="63">
        <v>17</v>
      </c>
      <c r="S6" s="63">
        <v>18</v>
      </c>
      <c r="T6" s="63">
        <v>19</v>
      </c>
      <c r="U6" s="63">
        <v>20</v>
      </c>
      <c r="V6" s="63">
        <v>21</v>
      </c>
      <c r="W6" s="63">
        <v>22</v>
      </c>
      <c r="X6" s="63">
        <v>23</v>
      </c>
      <c r="Y6" s="63">
        <v>24</v>
      </c>
      <c r="Z6" s="63">
        <v>25</v>
      </c>
      <c r="AA6" s="63">
        <v>26</v>
      </c>
      <c r="AB6" s="63">
        <v>27</v>
      </c>
      <c r="AC6" s="63">
        <v>28</v>
      </c>
      <c r="AD6" s="63">
        <v>29</v>
      </c>
      <c r="AE6" s="63">
        <v>30</v>
      </c>
      <c r="AF6" s="63">
        <v>31</v>
      </c>
      <c r="AG6" s="63">
        <v>32</v>
      </c>
      <c r="AH6" s="63">
        <v>33</v>
      </c>
      <c r="AI6" s="63">
        <v>34</v>
      </c>
      <c r="AJ6" s="63">
        <v>35</v>
      </c>
      <c r="AK6" s="63">
        <v>36</v>
      </c>
      <c r="AL6" s="63">
        <v>37</v>
      </c>
      <c r="AM6" s="63">
        <v>38</v>
      </c>
      <c r="AN6" s="63">
        <v>39</v>
      </c>
      <c r="AO6" s="63">
        <v>40</v>
      </c>
      <c r="AP6" s="63">
        <v>41</v>
      </c>
      <c r="AQ6" s="63">
        <v>42</v>
      </c>
      <c r="AR6" s="63">
        <v>43</v>
      </c>
      <c r="AS6" s="63">
        <v>44</v>
      </c>
      <c r="AT6" s="63">
        <v>45</v>
      </c>
      <c r="AU6" s="63">
        <v>46</v>
      </c>
      <c r="AV6" s="63">
        <v>47</v>
      </c>
      <c r="AW6" s="63">
        <v>48</v>
      </c>
      <c r="AX6" s="63">
        <v>49</v>
      </c>
      <c r="AY6" s="63">
        <v>50</v>
      </c>
      <c r="AZ6" s="63">
        <v>51</v>
      </c>
      <c r="BA6" s="63">
        <v>52</v>
      </c>
      <c r="BB6" s="63">
        <v>53</v>
      </c>
      <c r="BC6" s="63">
        <v>54</v>
      </c>
      <c r="BD6" s="63">
        <v>55</v>
      </c>
      <c r="BE6" s="63">
        <v>56</v>
      </c>
      <c r="BF6" s="63">
        <v>57</v>
      </c>
      <c r="BG6" s="63">
        <v>58</v>
      </c>
    </row>
    <row r="7" spans="1:94" ht="39.75" customHeight="1" x14ac:dyDescent="0.25">
      <c r="A7" s="60" t="s">
        <v>175</v>
      </c>
      <c r="B7" s="108">
        <v>8</v>
      </c>
      <c r="C7" s="108">
        <v>370</v>
      </c>
      <c r="D7" s="108">
        <v>12</v>
      </c>
      <c r="E7" s="108"/>
      <c r="F7" s="117">
        <f>SUM(B7,E7)</f>
        <v>8</v>
      </c>
      <c r="G7" s="108">
        <v>111</v>
      </c>
      <c r="H7" s="108">
        <v>7</v>
      </c>
      <c r="I7" s="108">
        <v>2100</v>
      </c>
      <c r="J7" s="108">
        <v>4</v>
      </c>
      <c r="K7" s="108">
        <v>610</v>
      </c>
      <c r="L7" s="108"/>
      <c r="M7" s="108"/>
      <c r="N7" s="108">
        <f>SUM(H7,J7,L7)</f>
        <v>11</v>
      </c>
      <c r="O7" s="108">
        <f>SUM(I7,K7,M7)</f>
        <v>2710</v>
      </c>
      <c r="P7" s="129"/>
      <c r="Q7" s="129"/>
      <c r="R7" s="129"/>
      <c r="S7" s="129"/>
      <c r="T7" s="129">
        <v>8</v>
      </c>
      <c r="U7" s="129">
        <v>198</v>
      </c>
      <c r="V7" s="129"/>
      <c r="W7" s="129"/>
      <c r="X7" s="129"/>
      <c r="Y7" s="129"/>
      <c r="Z7" s="129">
        <v>3</v>
      </c>
      <c r="AA7" s="129">
        <v>2700</v>
      </c>
      <c r="AB7" s="129">
        <v>24</v>
      </c>
      <c r="AC7" s="129">
        <v>1610</v>
      </c>
      <c r="AD7" s="108">
        <f>SUM(P7,R7,T7,V7,X7,Z7,AB7)</f>
        <v>35</v>
      </c>
      <c r="AE7" s="108">
        <v>4224</v>
      </c>
      <c r="AF7" s="108">
        <f>SUM(Q7,S7,U7,W7,Y7,AA7,AC7,AE7)</f>
        <v>8732</v>
      </c>
      <c r="AG7" s="123">
        <f>SUM(F7,N7,AD7)</f>
        <v>54</v>
      </c>
      <c r="AH7" s="108">
        <v>9</v>
      </c>
      <c r="AI7" s="108"/>
      <c r="AJ7" s="108"/>
      <c r="AK7" s="121"/>
      <c r="AL7" s="108">
        <v>1</v>
      </c>
      <c r="AM7" s="108"/>
      <c r="AN7" s="108"/>
      <c r="AO7" s="108">
        <v>1</v>
      </c>
      <c r="AP7" s="110"/>
      <c r="AQ7" s="110"/>
      <c r="AR7" s="110"/>
      <c r="AS7" s="110"/>
      <c r="AT7" s="123">
        <f>SUM(C7,O7,AF7)</f>
        <v>11812</v>
      </c>
      <c r="AU7" s="110">
        <v>220</v>
      </c>
      <c r="AV7" s="110"/>
      <c r="AW7" s="110">
        <v>2</v>
      </c>
      <c r="AX7" s="121"/>
      <c r="AY7" s="121"/>
      <c r="AZ7" s="110"/>
      <c r="BA7" s="110"/>
      <c r="BB7" s="110"/>
      <c r="BC7" s="110"/>
      <c r="BD7" s="110"/>
      <c r="BE7" s="110"/>
      <c r="BF7" s="110"/>
      <c r="BG7" s="110"/>
    </row>
    <row r="8" spans="1:94" ht="39.75" customHeight="1" x14ac:dyDescent="0.25">
      <c r="A8" s="60" t="s">
        <v>178</v>
      </c>
      <c r="B8" s="109"/>
      <c r="C8" s="108"/>
      <c r="D8" s="108"/>
      <c r="E8" s="108"/>
      <c r="F8" s="117"/>
      <c r="G8" s="108"/>
      <c r="H8" s="108"/>
      <c r="I8" s="108"/>
      <c r="J8" s="108"/>
      <c r="K8" s="108"/>
      <c r="L8" s="108"/>
      <c r="M8" s="108"/>
      <c r="N8" s="108"/>
      <c r="O8" s="108"/>
      <c r="P8" s="129">
        <v>11</v>
      </c>
      <c r="Q8" s="129">
        <v>2740</v>
      </c>
      <c r="R8" s="129"/>
      <c r="S8" s="129"/>
      <c r="T8" s="129">
        <v>151</v>
      </c>
      <c r="U8" s="129">
        <v>2739</v>
      </c>
      <c r="V8" s="129">
        <v>10</v>
      </c>
      <c r="W8" s="129">
        <v>207</v>
      </c>
      <c r="X8" s="129"/>
      <c r="Y8" s="129"/>
      <c r="Z8" s="129"/>
      <c r="AA8" s="129"/>
      <c r="AB8" s="129">
        <v>13</v>
      </c>
      <c r="AC8" s="129">
        <v>2225</v>
      </c>
      <c r="AD8" s="108">
        <v>185</v>
      </c>
      <c r="AE8" s="108"/>
      <c r="AF8" s="108">
        <v>7911</v>
      </c>
      <c r="AG8" s="123">
        <v>185</v>
      </c>
      <c r="AH8" s="108">
        <v>20</v>
      </c>
      <c r="AI8" s="108"/>
      <c r="AJ8" s="108"/>
      <c r="AK8" s="121"/>
      <c r="AL8" s="108">
        <v>1</v>
      </c>
      <c r="AM8" s="108">
        <v>1</v>
      </c>
      <c r="AN8" s="108"/>
      <c r="AO8" s="108"/>
      <c r="AP8" s="110"/>
      <c r="AQ8" s="110"/>
      <c r="AR8" s="110"/>
      <c r="AS8" s="110"/>
      <c r="AT8" s="123">
        <v>7911</v>
      </c>
      <c r="AU8" s="110">
        <v>376</v>
      </c>
      <c r="AV8" s="110"/>
      <c r="AW8" s="110"/>
      <c r="AX8" s="121"/>
      <c r="AY8" s="121"/>
      <c r="AZ8" s="110"/>
      <c r="BA8" s="110">
        <v>23</v>
      </c>
      <c r="BB8" s="110"/>
      <c r="BC8" s="110"/>
      <c r="BD8" s="110"/>
      <c r="BE8" s="110"/>
      <c r="BF8" s="110"/>
      <c r="BG8" s="110"/>
    </row>
    <row r="9" spans="1:94" ht="48" customHeight="1" x14ac:dyDescent="0.25">
      <c r="A9" s="61" t="s">
        <v>179</v>
      </c>
      <c r="B9" s="109">
        <v>7</v>
      </c>
      <c r="C9" s="108">
        <v>350</v>
      </c>
      <c r="D9" s="108">
        <v>11</v>
      </c>
      <c r="E9" s="108"/>
      <c r="F9" s="117">
        <f>SUM(B9,E9)</f>
        <v>7</v>
      </c>
      <c r="G9" s="108">
        <v>84</v>
      </c>
      <c r="H9" s="108"/>
      <c r="I9" s="108"/>
      <c r="J9" s="108">
        <v>2</v>
      </c>
      <c r="K9" s="108">
        <v>50</v>
      </c>
      <c r="L9" s="108"/>
      <c r="M9" s="108"/>
      <c r="N9" s="108">
        <f>SUM(H9,J9,L9)</f>
        <v>2</v>
      </c>
      <c r="O9" s="108">
        <f>SUM(I9,K9,M9)</f>
        <v>50</v>
      </c>
      <c r="P9" s="129">
        <v>6</v>
      </c>
      <c r="Q9" s="129">
        <v>50</v>
      </c>
      <c r="R9" s="129"/>
      <c r="S9" s="129"/>
      <c r="T9" s="129">
        <v>3</v>
      </c>
      <c r="U9" s="129">
        <v>60</v>
      </c>
      <c r="V9" s="129"/>
      <c r="W9" s="129"/>
      <c r="X9" s="129"/>
      <c r="Y9" s="129"/>
      <c r="Z9" s="129">
        <v>2</v>
      </c>
      <c r="AA9" s="129">
        <v>250</v>
      </c>
      <c r="AB9" s="129">
        <v>7</v>
      </c>
      <c r="AC9" s="129">
        <v>70</v>
      </c>
      <c r="AD9" s="108">
        <f>SUM(P9,R9,T9,V9,X9,Z9,AB9)</f>
        <v>18</v>
      </c>
      <c r="AE9" s="110">
        <v>2112</v>
      </c>
      <c r="AF9" s="108">
        <f>SUM(Q9,S9,U9,W9,Y9,AA9,AC9,AE9)</f>
        <v>2542</v>
      </c>
      <c r="AG9" s="123">
        <f>SUM(F9,N9,AD9)</f>
        <v>27</v>
      </c>
      <c r="AH9" s="108">
        <v>5</v>
      </c>
      <c r="AI9" s="108">
        <v>3</v>
      </c>
      <c r="AJ9" s="108">
        <v>2</v>
      </c>
      <c r="AK9" s="121"/>
      <c r="AL9" s="108"/>
      <c r="AM9" s="108"/>
      <c r="AN9" s="108"/>
      <c r="AO9" s="108"/>
      <c r="AP9" s="110"/>
      <c r="AQ9" s="110"/>
      <c r="AR9" s="110"/>
      <c r="AS9" s="110"/>
      <c r="AT9" s="123">
        <f>SUM(C9,O9,AF9)</f>
        <v>2942</v>
      </c>
      <c r="AU9" s="110"/>
      <c r="AV9" s="110"/>
      <c r="AW9" s="110"/>
      <c r="AX9" s="121"/>
      <c r="AY9" s="121"/>
      <c r="AZ9" s="110"/>
      <c r="BA9" s="110"/>
      <c r="BB9" s="110"/>
      <c r="BC9" s="110"/>
      <c r="BD9" s="110"/>
      <c r="BE9" s="110"/>
      <c r="BF9" s="110"/>
      <c r="BG9" s="110"/>
    </row>
    <row r="10" spans="1:94" ht="41.25" customHeight="1" x14ac:dyDescent="0.25">
      <c r="A10" s="62" t="s">
        <v>1</v>
      </c>
      <c r="B10" s="108">
        <v>15</v>
      </c>
      <c r="C10" s="108">
        <v>720</v>
      </c>
      <c r="D10" s="108">
        <v>23</v>
      </c>
      <c r="E10" s="108"/>
      <c r="F10" s="117">
        <v>15</v>
      </c>
      <c r="G10" s="108">
        <v>195</v>
      </c>
      <c r="H10" s="108">
        <v>7</v>
      </c>
      <c r="I10" s="108">
        <v>2100</v>
      </c>
      <c r="J10" s="108">
        <v>6</v>
      </c>
      <c r="K10" s="108">
        <v>660</v>
      </c>
      <c r="L10" s="108"/>
      <c r="M10" s="108"/>
      <c r="N10" s="108">
        <v>13</v>
      </c>
      <c r="O10" s="108">
        <v>2760</v>
      </c>
      <c r="P10" s="129">
        <v>17</v>
      </c>
      <c r="Q10" s="129">
        <v>2790</v>
      </c>
      <c r="R10" s="129"/>
      <c r="S10" s="129"/>
      <c r="T10" s="129">
        <v>162</v>
      </c>
      <c r="U10" s="129">
        <v>2997</v>
      </c>
      <c r="V10" s="129">
        <v>10</v>
      </c>
      <c r="W10" s="129">
        <v>207</v>
      </c>
      <c r="X10" s="129"/>
      <c r="Y10" s="129"/>
      <c r="Z10" s="129">
        <v>5</v>
      </c>
      <c r="AA10" s="129">
        <v>2950</v>
      </c>
      <c r="AB10" s="129">
        <v>44</v>
      </c>
      <c r="AC10" s="129">
        <v>3905</v>
      </c>
      <c r="AD10" s="108">
        <v>238</v>
      </c>
      <c r="AE10" s="108">
        <v>6336</v>
      </c>
      <c r="AF10" s="108">
        <v>19185</v>
      </c>
      <c r="AG10" s="123">
        <v>266</v>
      </c>
      <c r="AH10" s="108">
        <v>34</v>
      </c>
      <c r="AI10" s="108">
        <v>3</v>
      </c>
      <c r="AJ10" s="108">
        <v>2</v>
      </c>
      <c r="AK10" s="121"/>
      <c r="AL10" s="108">
        <v>2</v>
      </c>
      <c r="AM10" s="108">
        <v>1</v>
      </c>
      <c r="AN10" s="108"/>
      <c r="AO10" s="108">
        <v>1</v>
      </c>
      <c r="AP10" s="110"/>
      <c r="AQ10" s="110"/>
      <c r="AR10" s="110"/>
      <c r="AS10" s="110"/>
      <c r="AT10" s="123">
        <v>22665</v>
      </c>
      <c r="AU10" s="110"/>
      <c r="AV10" s="110"/>
      <c r="AW10" s="110"/>
      <c r="AX10" s="121"/>
      <c r="AY10" s="121"/>
      <c r="AZ10" s="110"/>
      <c r="BA10" s="110"/>
      <c r="BB10" s="110"/>
      <c r="BC10" s="110"/>
      <c r="BD10" s="110"/>
      <c r="BE10" s="110"/>
      <c r="BF10" s="110"/>
      <c r="BG10" s="110"/>
    </row>
    <row r="12" spans="1:94" ht="15.75" x14ac:dyDescent="0.25">
      <c r="A12" s="101" t="s">
        <v>131</v>
      </c>
      <c r="B12" s="45"/>
      <c r="C12" s="45"/>
      <c r="D12" s="45"/>
      <c r="E12" s="45"/>
      <c r="G12" s="45"/>
      <c r="H12" s="45"/>
      <c r="I12" s="45"/>
      <c r="J12" s="45"/>
      <c r="K12" s="45"/>
      <c r="L12" s="45"/>
      <c r="M12" s="45"/>
      <c r="N12" s="45"/>
      <c r="O12" s="9"/>
      <c r="P12" s="130"/>
      <c r="Q12" s="130"/>
      <c r="R12" s="130"/>
      <c r="S12" s="130"/>
      <c r="T12" s="130"/>
      <c r="U12" s="130"/>
      <c r="V12" s="130"/>
      <c r="W12" s="130"/>
      <c r="X12" s="130"/>
    </row>
    <row r="13" spans="1:94" x14ac:dyDescent="0.25">
      <c r="A13" s="101" t="s">
        <v>118</v>
      </c>
      <c r="B13" s="45"/>
      <c r="C13" s="45"/>
      <c r="D13" s="45"/>
      <c r="E13" s="45"/>
      <c r="G13" s="45"/>
      <c r="H13" s="45"/>
      <c r="I13" s="45"/>
      <c r="J13" s="45"/>
      <c r="K13" s="45"/>
      <c r="L13" s="45"/>
      <c r="M13" s="45"/>
      <c r="N13" s="45"/>
      <c r="O13" s="9"/>
      <c r="P13" s="130"/>
      <c r="Q13" s="130"/>
      <c r="R13" s="130"/>
    </row>
    <row r="16" spans="1:94" x14ac:dyDescent="0.25">
      <c r="A16" s="122"/>
      <c r="B16" s="122"/>
      <c r="C16" s="122"/>
      <c r="D16" s="122"/>
    </row>
    <row r="17" spans="1:15" x14ac:dyDescent="0.25">
      <c r="A17" s="122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</row>
  </sheetData>
  <mergeCells count="61">
    <mergeCell ref="AD4:AD5"/>
    <mergeCell ref="AE4:AE5"/>
    <mergeCell ref="AF4:AF5"/>
    <mergeCell ref="U4:U5"/>
    <mergeCell ref="X4:X5"/>
    <mergeCell ref="Y4:Y5"/>
    <mergeCell ref="Z4:Z5"/>
    <mergeCell ref="AA4:AA5"/>
    <mergeCell ref="AB4:AB5"/>
    <mergeCell ref="V4:V5"/>
    <mergeCell ref="Q4:Q5"/>
    <mergeCell ref="R4:R5"/>
    <mergeCell ref="S4:S5"/>
    <mergeCell ref="T4:T5"/>
    <mergeCell ref="AC4:AC5"/>
    <mergeCell ref="L4:L5"/>
    <mergeCell ref="M4:M5"/>
    <mergeCell ref="N4:N5"/>
    <mergeCell ref="O4:O5"/>
    <mergeCell ref="P4:P5"/>
    <mergeCell ref="G4:G5"/>
    <mergeCell ref="H4:H5"/>
    <mergeCell ref="I4:I5"/>
    <mergeCell ref="J4:J5"/>
    <mergeCell ref="K4:K5"/>
    <mergeCell ref="B4:B5"/>
    <mergeCell ref="C4:C5"/>
    <mergeCell ref="D4:D5"/>
    <mergeCell ref="E4:E5"/>
    <mergeCell ref="F4:F5"/>
    <mergeCell ref="BC2:BC5"/>
    <mergeCell ref="BD2:BD5"/>
    <mergeCell ref="BE2:BE5"/>
    <mergeCell ref="BF2:BF5"/>
    <mergeCell ref="BG2:BG5"/>
    <mergeCell ref="AW2:AW5"/>
    <mergeCell ref="AZ2:AZ5"/>
    <mergeCell ref="BA2:BA5"/>
    <mergeCell ref="BB2:BB5"/>
    <mergeCell ref="AX2:AY4"/>
    <mergeCell ref="AR2:AR5"/>
    <mergeCell ref="AS2:AS5"/>
    <mergeCell ref="AT2:AT5"/>
    <mergeCell ref="AU2:AU5"/>
    <mergeCell ref="AV2:AV5"/>
    <mergeCell ref="A1:BG1"/>
    <mergeCell ref="A2:A5"/>
    <mergeCell ref="B2:G3"/>
    <mergeCell ref="H2:O3"/>
    <mergeCell ref="P2:AF3"/>
    <mergeCell ref="AG2:AG5"/>
    <mergeCell ref="AH2:AH5"/>
    <mergeCell ref="AI2:AI5"/>
    <mergeCell ref="AJ2:AJ5"/>
    <mergeCell ref="AK2:AK5"/>
    <mergeCell ref="AL2:AL5"/>
    <mergeCell ref="AM2:AM5"/>
    <mergeCell ref="AN2:AN5"/>
    <mergeCell ref="AO2:AO5"/>
    <mergeCell ref="AP2:AP5"/>
    <mergeCell ref="AQ2:AQ5"/>
  </mergeCells>
  <pageMargins left="0.7" right="0.7" top="0.75" bottom="0.75" header="0.3" footer="0.3"/>
  <pageSetup paperSize="9" scale="36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26"/>
  <sheetViews>
    <sheetView zoomScaleNormal="100" workbookViewId="0">
      <selection activeCell="N9" sqref="N9"/>
    </sheetView>
  </sheetViews>
  <sheetFormatPr defaultColWidth="8.85546875" defaultRowHeight="15" x14ac:dyDescent="0.25"/>
  <cols>
    <col min="1" max="1" width="15.140625" customWidth="1"/>
    <col min="2" max="2" width="11.5703125" customWidth="1"/>
    <col min="3" max="3" width="11.7109375" customWidth="1"/>
    <col min="4" max="4" width="12.7109375" customWidth="1"/>
    <col min="5" max="5" width="11.42578125" customWidth="1"/>
    <col min="6" max="6" width="12.7109375" customWidth="1"/>
    <col min="7" max="7" width="13.28515625" customWidth="1"/>
    <col min="8" max="8" width="10.85546875" customWidth="1"/>
    <col min="9" max="9" width="10.85546875" style="66" customWidth="1"/>
    <col min="10" max="10" width="11.5703125" style="66" customWidth="1"/>
    <col min="11" max="11" width="17.85546875" style="66" customWidth="1"/>
    <col min="12" max="13" width="11.140625" style="66" customWidth="1"/>
    <col min="14" max="14" width="17.85546875" customWidth="1"/>
  </cols>
  <sheetData>
    <row r="1" spans="1:16" x14ac:dyDescent="0.25">
      <c r="A1" s="82"/>
      <c r="B1" s="82"/>
    </row>
    <row r="2" spans="1:16" x14ac:dyDescent="0.25">
      <c r="A2" s="83" t="s">
        <v>15</v>
      </c>
      <c r="B2" s="83"/>
      <c r="C2" s="84"/>
      <c r="D2" s="84"/>
      <c r="E2" s="84" t="s">
        <v>52</v>
      </c>
      <c r="F2" s="84"/>
      <c r="G2" s="75"/>
      <c r="H2" s="75"/>
      <c r="I2" s="75"/>
      <c r="J2" s="75"/>
      <c r="K2" s="75"/>
      <c r="L2" s="75"/>
      <c r="M2" s="75"/>
      <c r="N2" s="75"/>
    </row>
    <row r="3" spans="1:16" ht="29.25" customHeight="1" x14ac:dyDescent="0.25">
      <c r="A3" s="85"/>
      <c r="B3" s="238" t="s">
        <v>98</v>
      </c>
      <c r="C3" s="239"/>
      <c r="D3" s="239"/>
      <c r="E3" s="239"/>
      <c r="F3" s="239"/>
      <c r="G3" s="240"/>
      <c r="H3" s="241" t="s">
        <v>132</v>
      </c>
      <c r="I3" s="241"/>
      <c r="J3" s="241"/>
      <c r="K3" s="241"/>
      <c r="L3" s="241"/>
      <c r="M3" s="241"/>
      <c r="N3" s="241"/>
    </row>
    <row r="4" spans="1:16" ht="46.5" customHeight="1" x14ac:dyDescent="0.25">
      <c r="A4" s="231"/>
      <c r="B4" s="86" t="s">
        <v>0</v>
      </c>
      <c r="C4" s="233" t="s">
        <v>16</v>
      </c>
      <c r="D4" s="233"/>
      <c r="E4" s="234" t="s">
        <v>17</v>
      </c>
      <c r="F4" s="235" t="s">
        <v>18</v>
      </c>
      <c r="G4" s="237" t="s">
        <v>102</v>
      </c>
      <c r="H4" s="234" t="s">
        <v>19</v>
      </c>
      <c r="I4" s="234" t="s">
        <v>53</v>
      </c>
      <c r="J4" s="234" t="s">
        <v>168</v>
      </c>
      <c r="K4" s="172" t="s">
        <v>165</v>
      </c>
      <c r="L4" s="234" t="s">
        <v>25</v>
      </c>
      <c r="M4" s="234" t="s">
        <v>51</v>
      </c>
      <c r="N4" s="236" t="s">
        <v>101</v>
      </c>
    </row>
    <row r="5" spans="1:16" ht="102.75" customHeight="1" x14ac:dyDescent="0.25">
      <c r="A5" s="232"/>
      <c r="B5" s="126" t="s">
        <v>100</v>
      </c>
      <c r="C5" s="126" t="s">
        <v>0</v>
      </c>
      <c r="D5" s="126" t="s">
        <v>164</v>
      </c>
      <c r="E5" s="235"/>
      <c r="F5" s="236"/>
      <c r="G5" s="235"/>
      <c r="H5" s="235"/>
      <c r="I5" s="235"/>
      <c r="J5" s="235"/>
      <c r="K5" s="242"/>
      <c r="L5" s="235"/>
      <c r="M5" s="235"/>
      <c r="N5" s="236"/>
    </row>
    <row r="6" spans="1:16" x14ac:dyDescent="0.25">
      <c r="A6" s="232"/>
      <c r="B6" s="69">
        <v>1</v>
      </c>
      <c r="C6" s="69">
        <v>2</v>
      </c>
      <c r="D6" s="69">
        <v>3</v>
      </c>
      <c r="E6" s="69">
        <v>4</v>
      </c>
      <c r="F6" s="69">
        <v>5</v>
      </c>
      <c r="G6" s="69">
        <v>6</v>
      </c>
      <c r="H6" s="87">
        <v>7</v>
      </c>
      <c r="I6" s="87">
        <v>8</v>
      </c>
      <c r="J6" s="87">
        <v>9</v>
      </c>
      <c r="K6" s="87">
        <v>10</v>
      </c>
      <c r="L6" s="87">
        <v>11</v>
      </c>
      <c r="M6" s="87">
        <v>12</v>
      </c>
      <c r="N6" s="87">
        <v>13</v>
      </c>
    </row>
    <row r="7" spans="1:16" ht="33.75" customHeight="1" x14ac:dyDescent="0.25">
      <c r="A7" s="61" t="s">
        <v>175</v>
      </c>
      <c r="B7" s="96">
        <v>261989</v>
      </c>
      <c r="C7" s="111">
        <v>115017</v>
      </c>
      <c r="D7" s="111">
        <v>40378</v>
      </c>
      <c r="E7" s="111">
        <v>96100</v>
      </c>
      <c r="F7" s="111">
        <v>38880</v>
      </c>
      <c r="G7" s="111">
        <v>11992</v>
      </c>
      <c r="H7" s="112">
        <v>283</v>
      </c>
      <c r="I7" s="112" t="s">
        <v>180</v>
      </c>
      <c r="J7" s="112" t="s">
        <v>180</v>
      </c>
      <c r="K7" s="112">
        <v>108</v>
      </c>
      <c r="L7" s="112">
        <v>0</v>
      </c>
      <c r="M7" s="112" t="s">
        <v>180</v>
      </c>
      <c r="N7" s="112">
        <f>SUM(H7,I7,J7,K7,L7,M7)</f>
        <v>391</v>
      </c>
      <c r="P7" t="s">
        <v>9</v>
      </c>
    </row>
    <row r="8" spans="1:16" ht="47.25" customHeight="1" x14ac:dyDescent="0.25">
      <c r="A8" s="61" t="s">
        <v>186</v>
      </c>
      <c r="B8" s="96">
        <f>SUM(C8,E8,F8,G8)</f>
        <v>39667</v>
      </c>
      <c r="C8" s="111">
        <v>26947</v>
      </c>
      <c r="D8" s="111">
        <v>24126</v>
      </c>
      <c r="E8" s="111">
        <v>9500</v>
      </c>
      <c r="F8" s="111">
        <v>3220</v>
      </c>
      <c r="G8" s="111" t="s">
        <v>180</v>
      </c>
      <c r="H8" s="112" t="s">
        <v>180</v>
      </c>
      <c r="I8" s="112" t="s">
        <v>180</v>
      </c>
      <c r="J8" s="112" t="s">
        <v>180</v>
      </c>
      <c r="K8" s="112" t="s">
        <v>180</v>
      </c>
      <c r="L8" s="112">
        <v>1090</v>
      </c>
      <c r="M8" s="112" t="s">
        <v>180</v>
      </c>
      <c r="N8" s="112">
        <f>SUM(H8,I8,J8,K8,L8,M8)</f>
        <v>1090</v>
      </c>
    </row>
    <row r="9" spans="1:16" ht="47.25" customHeight="1" x14ac:dyDescent="0.25">
      <c r="A9" s="133" t="s">
        <v>178</v>
      </c>
      <c r="B9" s="81">
        <v>62236</v>
      </c>
      <c r="C9" s="111">
        <v>37136</v>
      </c>
      <c r="D9" s="111">
        <v>31696</v>
      </c>
      <c r="E9" s="111">
        <v>18600</v>
      </c>
      <c r="F9" s="111">
        <v>6500</v>
      </c>
      <c r="G9" s="111" t="s">
        <v>180</v>
      </c>
      <c r="H9" s="112">
        <v>25415</v>
      </c>
      <c r="I9" s="112" t="s">
        <v>180</v>
      </c>
      <c r="J9" s="112" t="s">
        <v>180</v>
      </c>
      <c r="K9" s="112" t="s">
        <v>180</v>
      </c>
      <c r="L9" s="112" t="s">
        <v>180</v>
      </c>
      <c r="M9" s="112">
        <v>1648</v>
      </c>
      <c r="N9" s="112">
        <v>27063</v>
      </c>
    </row>
    <row r="10" spans="1:16" ht="29.25" customHeight="1" x14ac:dyDescent="0.25">
      <c r="A10" s="88" t="s">
        <v>1</v>
      </c>
      <c r="B10" s="113">
        <v>363892</v>
      </c>
      <c r="C10" s="111">
        <v>179100</v>
      </c>
      <c r="D10" s="111">
        <v>96200</v>
      </c>
      <c r="E10" s="111">
        <v>124200</v>
      </c>
      <c r="F10" s="111">
        <v>48600</v>
      </c>
      <c r="G10" s="111">
        <v>11992</v>
      </c>
      <c r="H10" s="112">
        <v>25698</v>
      </c>
      <c r="I10" s="112"/>
      <c r="J10" s="112"/>
      <c r="K10" s="112">
        <v>108</v>
      </c>
      <c r="L10" s="112">
        <v>1090</v>
      </c>
      <c r="M10" s="112">
        <v>1648</v>
      </c>
      <c r="N10" s="112">
        <v>28544</v>
      </c>
    </row>
    <row r="11" spans="1:16" x14ac:dyDescent="0.25">
      <c r="A11" s="97" t="s">
        <v>119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0"/>
      <c r="N11" s="66"/>
    </row>
    <row r="12" spans="1:16" s="79" customFormat="1" x14ac:dyDescent="0.25">
      <c r="A12" s="97" t="s">
        <v>133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0"/>
      <c r="N12" s="66"/>
    </row>
    <row r="13" spans="1:16" s="79" customFormat="1" x14ac:dyDescent="0.25">
      <c r="A13" s="89"/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66"/>
    </row>
    <row r="14" spans="1:16" s="79" customFormat="1" ht="15.75" x14ac:dyDescent="0.25">
      <c r="A14" s="93"/>
      <c r="B14" s="91"/>
      <c r="C14" s="91"/>
      <c r="D14" s="91"/>
      <c r="E14" s="91"/>
      <c r="F14" s="91"/>
      <c r="G14" s="91"/>
      <c r="H14" s="91"/>
      <c r="I14" s="92"/>
      <c r="J14" s="92"/>
      <c r="K14" s="92"/>
      <c r="L14" s="67"/>
      <c r="M14" s="67"/>
      <c r="N14" s="66"/>
    </row>
    <row r="15" spans="1:16" s="79" customFormat="1" ht="15.75" x14ac:dyDescent="0.25">
      <c r="A15" s="93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67"/>
      <c r="N15" s="66"/>
    </row>
    <row r="16" spans="1:16" ht="15.75" x14ac:dyDescent="0.25">
      <c r="A16" s="12" t="s">
        <v>21</v>
      </c>
      <c r="B16" s="12"/>
      <c r="C16" s="33"/>
      <c r="D16" s="33"/>
      <c r="E16" s="33"/>
      <c r="F16" s="33"/>
      <c r="G16" s="33"/>
      <c r="H16" s="33"/>
      <c r="I16" s="91"/>
      <c r="J16" s="91"/>
      <c r="K16" s="91"/>
      <c r="L16" s="91"/>
      <c r="M16" s="67"/>
    </row>
    <row r="17" spans="1:20" ht="15.75" x14ac:dyDescent="0.25">
      <c r="A17" s="12" t="s">
        <v>169</v>
      </c>
      <c r="B17" s="12"/>
      <c r="C17" s="33"/>
      <c r="D17" s="33"/>
      <c r="E17" s="33"/>
      <c r="F17" s="33"/>
      <c r="G17" s="33"/>
      <c r="H17" s="33"/>
      <c r="I17" s="91"/>
      <c r="J17" s="91"/>
      <c r="K17" s="91"/>
      <c r="L17" s="99"/>
      <c r="M17" s="80"/>
      <c r="N17" s="64"/>
      <c r="O17" s="64"/>
      <c r="P17" s="64"/>
      <c r="Q17" s="64"/>
      <c r="R17" s="64"/>
      <c r="S17" s="64"/>
    </row>
    <row r="18" spans="1:20" ht="15.75" x14ac:dyDescent="0.25">
      <c r="A18" s="12"/>
      <c r="B18" s="12"/>
      <c r="C18" s="33"/>
      <c r="D18" s="33"/>
      <c r="E18" s="33"/>
      <c r="F18" s="33"/>
      <c r="G18" s="33"/>
      <c r="H18" s="33"/>
      <c r="I18" s="91"/>
      <c r="J18" s="91"/>
      <c r="K18" s="91"/>
      <c r="L18" s="99"/>
      <c r="M18" s="80"/>
      <c r="N18" s="64"/>
      <c r="O18" s="64"/>
      <c r="P18" s="64"/>
      <c r="Q18" s="64"/>
      <c r="R18" s="64"/>
      <c r="S18" s="64"/>
    </row>
    <row r="19" spans="1:20" x14ac:dyDescent="0.25">
      <c r="C19" s="100"/>
      <c r="L19" s="64"/>
      <c r="M19" s="64"/>
      <c r="N19" s="64"/>
      <c r="O19" s="64"/>
      <c r="P19" s="64"/>
      <c r="Q19" s="64"/>
      <c r="R19" s="64"/>
    </row>
    <row r="20" spans="1:20" x14ac:dyDescent="0.25">
      <c r="A20" s="12" t="s">
        <v>22</v>
      </c>
      <c r="B20" s="12"/>
      <c r="N20" s="64"/>
    </row>
    <row r="21" spans="1:20" x14ac:dyDescent="0.25">
      <c r="A21" s="12" t="s">
        <v>130</v>
      </c>
      <c r="B21" s="12"/>
      <c r="L21" s="64"/>
      <c r="M21" s="64"/>
      <c r="N21" s="64"/>
      <c r="O21" s="64"/>
      <c r="P21" s="64"/>
      <c r="Q21" s="64"/>
      <c r="R21" s="64"/>
      <c r="S21" s="64"/>
      <c r="T21" s="64"/>
    </row>
    <row r="22" spans="1:20" x14ac:dyDescent="0.25">
      <c r="A22" s="12"/>
      <c r="B22" s="12"/>
      <c r="L22" s="64"/>
      <c r="M22" s="64"/>
      <c r="N22" s="64"/>
      <c r="O22" s="64"/>
      <c r="P22" s="64"/>
      <c r="Q22" s="64"/>
      <c r="R22" s="64"/>
      <c r="S22" s="64"/>
      <c r="T22" s="64"/>
    </row>
    <row r="23" spans="1:20" x14ac:dyDescent="0.25">
      <c r="A23" s="27"/>
      <c r="B23" s="27"/>
      <c r="L23" s="64"/>
      <c r="M23" s="64"/>
      <c r="N23" s="64"/>
      <c r="O23" s="64"/>
      <c r="P23" s="64"/>
      <c r="Q23" s="64"/>
      <c r="R23" s="64"/>
      <c r="S23" s="64"/>
      <c r="T23" s="64"/>
    </row>
    <row r="25" spans="1:20" x14ac:dyDescent="0.25">
      <c r="A25" s="64"/>
      <c r="B25" s="64"/>
      <c r="C25" s="64"/>
      <c r="D25" s="64"/>
      <c r="E25" s="64"/>
      <c r="F25" s="64"/>
      <c r="G25" s="119"/>
    </row>
    <row r="26" spans="1:20" x14ac:dyDescent="0.25">
      <c r="A26" s="124"/>
      <c r="C26" s="119"/>
      <c r="D26" s="119"/>
      <c r="E26" s="119"/>
      <c r="F26" s="119"/>
      <c r="G26" s="119"/>
    </row>
  </sheetData>
  <mergeCells count="14">
    <mergeCell ref="B3:G3"/>
    <mergeCell ref="H3:N3"/>
    <mergeCell ref="I4:I5"/>
    <mergeCell ref="J4:J5"/>
    <mergeCell ref="H4:H5"/>
    <mergeCell ref="K4:K5"/>
    <mergeCell ref="L4:L5"/>
    <mergeCell ref="M4:M5"/>
    <mergeCell ref="N4:N5"/>
    <mergeCell ref="A4:A6"/>
    <mergeCell ref="C4:D4"/>
    <mergeCell ref="E4:E5"/>
    <mergeCell ref="F4:F5"/>
    <mergeCell ref="G4:G5"/>
  </mergeCells>
  <pageMargins left="0.70866141732283472" right="0.70866141732283472" top="0.74803149606299213" bottom="0.74803149606299213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7</vt:i4>
      </vt:variant>
      <vt:variant>
        <vt:lpstr>Įvardytieji diapazonai</vt:lpstr>
      </vt:variant>
      <vt:variant>
        <vt:i4>7</vt:i4>
      </vt:variant>
    </vt:vector>
  </HeadingPairs>
  <TitlesOfParts>
    <vt:vector size="14" baseType="lpstr">
      <vt:lpstr>Titulinis</vt:lpstr>
      <vt:lpstr>1.Pastatai</vt:lpstr>
      <vt:lpstr>2.Materialinė bazė</vt:lpstr>
      <vt:lpstr>3.Darbuotojai</vt:lpstr>
      <vt:lpstr>4.Kolektyvai</vt:lpstr>
      <vt:lpstr>5.Veikla</vt:lpstr>
      <vt:lpstr>6.Lėšos</vt:lpstr>
      <vt:lpstr>'1.Pastatai'!Print_Area</vt:lpstr>
      <vt:lpstr>'2.Materialinė bazė'!Print_Area</vt:lpstr>
      <vt:lpstr>'3.Darbuotojai'!Print_Area</vt:lpstr>
      <vt:lpstr>'4.Kolektyvai'!Print_Area</vt:lpstr>
      <vt:lpstr>'5.Veikla'!Print_Area</vt:lpstr>
      <vt:lpstr>'6.Lėšos'!Print_Area</vt:lpstr>
      <vt:lpstr>Titulinis!Print_Area</vt:lpstr>
    </vt:vector>
  </TitlesOfParts>
  <Company>LLKC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</dc:creator>
  <cp:lastModifiedBy>Vartotojas</cp:lastModifiedBy>
  <cp:lastPrinted>2024-12-13T11:43:23Z</cp:lastPrinted>
  <dcterms:created xsi:type="dcterms:W3CDTF">2012-01-09T07:24:49Z</dcterms:created>
  <dcterms:modified xsi:type="dcterms:W3CDTF">2025-01-14T09:57:05Z</dcterms:modified>
</cp:coreProperties>
</file>