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I34" i="1"/>
  <c r="I33" i="1" s="1"/>
  <c r="I32" i="1" s="1"/>
  <c r="J33" i="1"/>
  <c r="J32" i="1" s="1"/>
  <c r="I31" i="1" l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K30" i="1" s="1"/>
  <c r="J89" i="1"/>
  <c r="L131" i="1"/>
  <c r="J151" i="1"/>
  <c r="J150" i="1" s="1"/>
  <c r="J178" i="1"/>
  <c r="I327" i="1"/>
  <c r="L62" i="1"/>
  <c r="L61" i="1" s="1"/>
  <c r="L30" i="1" s="1"/>
  <c r="J31" i="1"/>
  <c r="K178" i="1"/>
  <c r="K177" i="1" s="1"/>
  <c r="J327" i="1"/>
  <c r="J294" i="1" s="1"/>
  <c r="K176" i="1" l="1"/>
  <c r="K359" i="1" s="1"/>
  <c r="J30" i="1"/>
  <c r="L176" i="1"/>
  <c r="L359" i="1" s="1"/>
  <c r="J177" i="1"/>
  <c r="J176" i="1" s="1"/>
  <c r="I30" i="1"/>
  <c r="I359" i="1" s="1"/>
  <c r="J359" i="1" l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<sst xmlns="http://schemas.openxmlformats.org/spreadsheetml/2006/main" count="378" uniqueCount="235">
  <si>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</si>
  <si>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</si>
  <si>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</si>
  <si>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</si>
  <si>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</si>
  <si>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</si>
  <si>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</si>
  <si>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</si>
  <si>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</si>
  <si>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</si>
  <si>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</si>
  <si>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</si>
  <si>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</si>
  <si>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</si>
  <si>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</si>
  <si>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</si>
  <si>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</si>
  <si>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</si>
  <si>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</si>
  <si>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</si>
  <si>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</si>
  <si>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</si>
  <si>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</si>
  <si>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</si>
  <si>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</si>
  <si>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</si>
  <si>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</si>
  <si>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</si>
  <si>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</si>
  <si>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</si>
  <si>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</si>
  <si>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</si>
  <si>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</si>
  <si>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</si>
  <si>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</si>
  <si>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</si>
  <si>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</si>
  <si>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</si>
  <si>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</si>
  <si>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</si>
  <si>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</si>
  <si>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</si>
  <si>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</si>
  <si>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</si>
  <si>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</si>
  <si>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</si>
  <si>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</si>
  <si>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</si>
  <si>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</si>
  <si>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</si>
  <si>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</si>
  <si>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</si>
  <si>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</si>
  <si>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</si>
  <si>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</si>
  <si>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</si>
  <si>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</si>
  <si>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</si>
  <si>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</si>
  <si>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</si>
  <si>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</si>
  <si>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</si>
  <si>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</si>
  <si>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</si>
  <si>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</si>
  <si>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</si>
  <si>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</si>
  <si>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</si>
  <si>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</si>
  <si>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</si>
  <si>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</si>
  <si>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</si>
  <si>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</si>
  <si>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</si>
  <si>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</si>
  <si>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</si>
  <si>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</si>
  <si>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</si>
  <si>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</si>
  <si>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</si>
  <si>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</si>
  <si>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</si>
  <si>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</si>
  <si>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</si>
  <si>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</si>
  <si>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</si>
  <si>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</si>
  <si>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</si>
  <si>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</si>
  <si>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</si>
  <si>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</si>
  <si>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</si>
  <si>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</si>
  <si>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</si>
  <si>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</si>
  <si>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</si>
  <si>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</si>
  <si>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</si>
  <si>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</si>
  <si>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</si>
  <si>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</si>
  <si>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</si>
  <si>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</si>
  <si>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</si>
  <si>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</si>
  <si>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</si>
  <si>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</si>
  <si>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</si>
  <si>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</si>
  <si>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</si>
  <si>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</si>
  <si>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</si>
  <si>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</si>
  <si>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</si>
  <si>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</si>
  <si>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</si>
  <si>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</si>
  <si>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</si>
  <si>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</si>
  <si>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</si>
  <si>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</si>
  <si>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</si>
  <si>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</si>
  <si>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</si>
  <si>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</si>
  <si>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</si>
  <si>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</si>
  <si>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</si>
  <si>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</si>
  <si>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</si>
  <si>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</si>
  <si>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</si>
  <si>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</si>
  <si>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</si>
  <si>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</si>
  <si>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</si>
  <si>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</si>
  <si>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</si>
  <si>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</si>
  <si>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</si>
  <si>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</si>
  <si>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</si>
  <si>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</si>
  <si>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</si>
  <si>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</si>
  <si>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</si>
  <si>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</si>
  <si>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</si>
  <si>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</si>
  <si>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</si>
  <si>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</si>
  <si>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</si>
  <si>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</si>
  <si>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</si>
  <si>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</si>
  <si>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</si>
  <si>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</si>
  <si>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</si>
  <si>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</si>
  <si>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</si>
  <si>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</si>
  <si>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</si>
  <si>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</si>
  <si>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</si>
  <si>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</si>
  <si>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</si>
  <si>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</si>
  <si>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</si>
  <si>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</si>
  <si>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</si>
  <si>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</si>
  <si>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</si>
  <si>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</si>
  <si>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</si>
  <si>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</si>
  <si>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</si>
  <si>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</si>
  <si>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</si>
  <si>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</si>
  <si>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</si>
  <si>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</si>
  <si>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</si>
  <si>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</si>
  <si>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</si>
  <si>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</si>
  <si>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</si>
  <si>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</si>
  <si>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</si>
  <si>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</si>
  <si>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</si>
  <si>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</si>
  <si>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</si>
  <si>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</si>
  <si>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</si>
  <si>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</si>
  <si>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</si>
  <si>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</si>
  <si>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</si>
  <si>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</si>
  <si>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</si>
  <si>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</si>
  <si>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</si>
  <si>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</si>
  <si>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</si>
  <si>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</si>
  <si>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</si>
  <si>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</si>
  <si>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</si>
  <si>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</si>
  <si>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</si>
  <si>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</si>
  <si>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</si>
  <si>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</si>
  <si>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</si>
  <si>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</si>
  <si>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</si>
  <si>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</si>
  <si>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</si>
  <si>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</si>
  <si>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</si>
  <si>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</si>
  <si>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</si>
  <si>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</si>
  <si>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</si>
  <si>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03.01.02.01 Koordinuojamas kultūros centrų darbas</t>
  </si>
  <si>
    <t xml:space="preserve">Z         </t>
  </si>
  <si>
    <t>Žaslių kultūros centras, Vytauto 38, Žaslai, 302243986</t>
  </si>
  <si>
    <t>2019 M. ___birželio__________30___ D.</t>
  </si>
  <si>
    <t>II ketvirčio</t>
  </si>
  <si>
    <t>___2019 - 07 - 05______________    Nr. __2_______</t>
  </si>
  <si>
    <t xml:space="preserve">Kultūros programa  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</si>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</sst>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K364" sqref="K364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226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60" t="s">
        <v>6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62" t="s">
        <v>7</v>
      </c>
      <c r="H8" s="262"/>
      <c r="I8" s="262"/>
      <c r="J8" s="262"/>
      <c r="K8" s="26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3" t="s">
        <v>227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64" t="s">
        <v>228</v>
      </c>
      <c r="H10" s="264"/>
      <c r="I10" s="264"/>
      <c r="J10" s="264"/>
      <c r="K10" s="26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5" t="s">
        <v>8</v>
      </c>
      <c r="H11" s="265"/>
      <c r="I11" s="265"/>
      <c r="J11" s="265"/>
      <c r="K11" s="26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3" t="s">
        <v>9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4" t="s">
        <v>229</v>
      </c>
      <c r="H15" s="264"/>
      <c r="I15" s="264"/>
      <c r="J15" s="264"/>
      <c r="K15" s="264"/>
      <c r="M15" s="1"/>
      <c r="N15" s="1"/>
      <c r="O15" s="1"/>
      <c r="P15" s="1"/>
    </row>
    <row r="16" spans="1:36" ht="11.25" customHeight="1">
      <c r="G16" s="266" t="s">
        <v>10</v>
      </c>
      <c r="H16" s="266"/>
      <c r="I16" s="266"/>
      <c r="J16" s="266"/>
      <c r="K16" s="26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67" t="s">
        <v>230</v>
      </c>
      <c r="F17" s="267"/>
      <c r="G17" s="267"/>
      <c r="H17" s="267"/>
      <c r="I17" s="267"/>
      <c r="J17" s="267"/>
      <c r="K17" s="267"/>
      <c r="L17" s="216"/>
      <c r="M17" s="1"/>
      <c r="N17" s="1"/>
      <c r="O17" s="1"/>
      <c r="P17" s="1"/>
    </row>
    <row r="18" spans="1:18" ht="12" customHeight="1">
      <c r="A18" s="268" t="s">
        <v>11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69"/>
      <c r="D22" s="270"/>
      <c r="E22" s="270"/>
      <c r="F22" s="270"/>
      <c r="G22" s="270"/>
      <c r="H22" s="270"/>
      <c r="I22" s="27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/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3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225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59" t="s">
        <v>18</v>
      </c>
      <c r="H25" s="259"/>
      <c r="I25" s="236">
        <v>0</v>
      </c>
      <c r="J25" s="237"/>
      <c r="K25" s="238"/>
      <c r="L25" s="238"/>
      <c r="M25" s="223"/>
      <c r="N25" s="1"/>
      <c r="O25" s="1"/>
      <c r="P25" s="1"/>
    </row>
    <row r="26" spans="1:18" ht="14.25" customHeight="1">
      <c r="A26" s="34" t="s">
        <v>224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45" t="s">
        <v>20</v>
      </c>
      <c r="B27" s="246"/>
      <c r="C27" s="246"/>
      <c r="D27" s="246"/>
      <c r="E27" s="246"/>
      <c r="F27" s="246"/>
      <c r="G27" s="249" t="s">
        <v>21</v>
      </c>
      <c r="H27" s="251" t="s">
        <v>22</v>
      </c>
      <c r="I27" s="253" t="s">
        <v>23</v>
      </c>
      <c r="J27" s="254"/>
      <c r="K27" s="255" t="s">
        <v>24</v>
      </c>
      <c r="L27" s="257" t="s">
        <v>25</v>
      </c>
      <c r="M27" s="224"/>
      <c r="N27" s="1"/>
      <c r="O27" s="1"/>
      <c r="P27" s="1"/>
    </row>
    <row r="28" spans="1:18" ht="46.5" customHeight="1">
      <c r="A28" s="247"/>
      <c r="B28" s="248"/>
      <c r="C28" s="248"/>
      <c r="D28" s="248"/>
      <c r="E28" s="248"/>
      <c r="F28" s="248"/>
      <c r="G28" s="250"/>
      <c r="H28" s="252"/>
      <c r="I28" s="39" t="s">
        <v>26</v>
      </c>
      <c r="J28" s="40" t="s">
        <v>27</v>
      </c>
      <c r="K28" s="256"/>
      <c r="L28" s="258"/>
      <c r="M28" s="1"/>
      <c r="N28" s="1"/>
      <c r="O28" s="1"/>
      <c r="P28" s="1"/>
      <c r="Q28" s="1"/>
    </row>
    <row r="29" spans="1:18" ht="11.25" customHeight="1">
      <c r="A29" s="239" t="s">
        <v>220</v>
      </c>
      <c r="B29" s="240"/>
      <c r="C29" s="240"/>
      <c r="D29" s="240"/>
      <c r="E29" s="240"/>
      <c r="F29" s="241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9000</v>
      </c>
      <c r="J30" s="51">
        <f>SUM(J31+J42+J61+J82+J89+J109+J131+J150+J160)</f>
        <v>4500</v>
      </c>
      <c r="K30" s="52">
        <f>SUM(K31+K42+K61+K82+K89+K109+K131+K150+K160)</f>
        <v>4435.05</v>
      </c>
      <c r="L30" s="51">
        <f>SUM(L31+L42+L61+L82+L89+L109+L131+L150+L160)</f>
        <v>4435.05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0</v>
      </c>
      <c r="J32" s="67">
        <f t="shared" ref="J32:L34" si="0">SUM(J33)</f>
        <v>0</v>
      </c>
      <c r="K32" s="68">
        <f t="shared" si="0"/>
        <v>0</v>
      </c>
      <c r="L32" s="67">
        <f t="shared" si="0"/>
        <v>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0</v>
      </c>
      <c r="J33" s="51">
        <f t="shared" si="0"/>
        <v>0</v>
      </c>
      <c r="K33" s="51">
        <f t="shared" si="0"/>
        <v>0</v>
      </c>
      <c r="L33" s="51">
        <f t="shared" si="0"/>
        <v>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0</v>
      </c>
      <c r="J34" s="68">
        <f t="shared" si="0"/>
        <v>0</v>
      </c>
      <c r="K34" s="68">
        <f t="shared" si="0"/>
        <v>0</v>
      </c>
      <c r="L34" s="68">
        <f t="shared" si="0"/>
        <v>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/>
      <c r="J35" s="71"/>
      <c r="K35" s="71"/>
      <c r="L35" s="71"/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0</v>
      </c>
      <c r="J38" s="67">
        <f t="shared" ref="J38:L39" si="2">J39</f>
        <v>0</v>
      </c>
      <c r="K38" s="68">
        <f t="shared" si="2"/>
        <v>0</v>
      </c>
      <c r="L38" s="67">
        <f t="shared" si="2"/>
        <v>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0</v>
      </c>
      <c r="J39" s="67">
        <f t="shared" si="2"/>
        <v>0</v>
      </c>
      <c r="K39" s="67">
        <f t="shared" si="2"/>
        <v>0</v>
      </c>
      <c r="L39" s="67">
        <f t="shared" si="2"/>
        <v>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0</v>
      </c>
      <c r="J40" s="67">
        <f>J41</f>
        <v>0</v>
      </c>
      <c r="K40" s="67">
        <f>K41</f>
        <v>0</v>
      </c>
      <c r="L40" s="67">
        <f>L41</f>
        <v>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/>
      <c r="J41" s="71"/>
      <c r="K41" s="71"/>
      <c r="L41" s="71"/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9000</v>
      </c>
      <c r="J42" s="76">
        <f t="shared" ref="J42:L44" si="3">J43</f>
        <v>4500</v>
      </c>
      <c r="K42" s="75">
        <f t="shared" si="3"/>
        <v>4435.05</v>
      </c>
      <c r="L42" s="75">
        <f t="shared" si="3"/>
        <v>4435.05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9000</v>
      </c>
      <c r="J43" s="68">
        <f t="shared" si="3"/>
        <v>4500</v>
      </c>
      <c r="K43" s="67">
        <f t="shared" si="3"/>
        <v>4435.05</v>
      </c>
      <c r="L43" s="68">
        <f t="shared" si="3"/>
        <v>4435.05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9000</v>
      </c>
      <c r="J44" s="68">
        <f t="shared" si="3"/>
        <v>4500</v>
      </c>
      <c r="K44" s="78">
        <f t="shared" si="3"/>
        <v>4435.05</v>
      </c>
      <c r="L44" s="78">
        <f t="shared" si="3"/>
        <v>4435.05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9000</v>
      </c>
      <c r="J45" s="84">
        <f>SUM(J46:J60)</f>
        <v>4500</v>
      </c>
      <c r="K45" s="85">
        <f>SUM(K46:K60)</f>
        <v>4435.05</v>
      </c>
      <c r="L45" s="85">
        <f>SUM(L46:L60)</f>
        <v>4435.05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/>
      <c r="J48" s="71"/>
      <c r="K48" s="71"/>
      <c r="L48" s="71"/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/>
      <c r="J49" s="71"/>
      <c r="K49" s="71"/>
      <c r="L49" s="71"/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/>
      <c r="J51" s="71"/>
      <c r="K51" s="71"/>
      <c r="L51" s="71"/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/>
      <c r="J54" s="71"/>
      <c r="K54" s="71"/>
      <c r="L54" s="71"/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/>
      <c r="J55" s="71"/>
      <c r="K55" s="71"/>
      <c r="L55" s="71"/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/>
      <c r="J57" s="71"/>
      <c r="K57" s="71"/>
      <c r="L57" s="71"/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/>
      <c r="J58" s="71"/>
      <c r="K58" s="71"/>
      <c r="L58" s="71"/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9000</v>
      </c>
      <c r="J60" s="71">
        <v>4500</v>
      </c>
      <c r="K60" s="71">
        <v>4435.05</v>
      </c>
      <c r="L60" s="71">
        <v>4435.05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0</v>
      </c>
      <c r="J131" s="113">
        <f>SUM(J132+J137+J145)</f>
        <v>0</v>
      </c>
      <c r="K131" s="68">
        <f>SUM(K132+K137+K145)</f>
        <v>0</v>
      </c>
      <c r="L131" s="67">
        <f>SUM(L132+L137+L145)</f>
        <v>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0</v>
      </c>
      <c r="J145" s="113">
        <f t="shared" ref="J145:L146" si="22">J146</f>
        <v>0</v>
      </c>
      <c r="K145" s="68">
        <f t="shared" si="22"/>
        <v>0</v>
      </c>
      <c r="L145" s="67">
        <f t="shared" si="22"/>
        <v>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0</v>
      </c>
      <c r="J146" s="151">
        <f t="shared" si="22"/>
        <v>0</v>
      </c>
      <c r="K146" s="85">
        <f t="shared" si="22"/>
        <v>0</v>
      </c>
      <c r="L146" s="84">
        <f t="shared" si="22"/>
        <v>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0</v>
      </c>
      <c r="J147" s="113">
        <f>SUM(J148:J149)</f>
        <v>0</v>
      </c>
      <c r="K147" s="68">
        <f>SUM(K148:K149)</f>
        <v>0</v>
      </c>
      <c r="L147" s="67">
        <f>SUM(L148:L149)</f>
        <v>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/>
      <c r="J148" s="152"/>
      <c r="K148" s="152"/>
      <c r="L148" s="152"/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1000</v>
      </c>
      <c r="J176" s="176">
        <f>SUM(J177+J229+J294)</f>
        <v>500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1000</v>
      </c>
      <c r="J177" s="112">
        <f>SUM(J178+J200+J207+J219+J223)</f>
        <v>500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1000</v>
      </c>
      <c r="J178" s="113">
        <f>SUM(J179+J182+J187+J192+J197)</f>
        <v>500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1000</v>
      </c>
      <c r="J187" s="113">
        <f>J188</f>
        <v>500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1000</v>
      </c>
      <c r="J188" s="67">
        <f>SUM(J189:J191)</f>
        <v>500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>
        <v>1000</v>
      </c>
      <c r="J190" s="72">
        <v>500</v>
      </c>
      <c r="K190" s="72">
        <v>0</v>
      </c>
      <c r="L190" s="72">
        <v>0</v>
      </c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10000</v>
      </c>
      <c r="J359" s="197">
        <f>SUM(J30+J176)</f>
        <v>5000</v>
      </c>
      <c r="K359" s="197">
        <f>SUM(K30+K176)</f>
        <v>4435.05</v>
      </c>
      <c r="L359" s="197">
        <f>SUM(L30+L176)</f>
        <v>4435.05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231</v>
      </c>
      <c r="H361" s="234"/>
      <c r="I361" s="203"/>
      <c r="J361" s="200"/>
      <c r="K361" s="201" t="s">
        <v>232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42" t="s">
        <v>211</v>
      </c>
      <c r="L362" s="242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233</v>
      </c>
      <c r="H364" s="1"/>
      <c r="I364" s="208"/>
      <c r="J364" s="1"/>
      <c r="K364" s="201" t="s">
        <v>234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43" t="s">
        <v>212</v>
      </c>
      <c r="E365" s="244"/>
      <c r="F365" s="244"/>
      <c r="G365" s="244"/>
      <c r="H365" s="211"/>
      <c r="I365" s="212" t="s">
        <v>210</v>
      </c>
      <c r="J365" s="215"/>
      <c r="K365" s="242" t="s">
        <v>211</v>
      </c>
      <c r="L365" s="242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2019-06-19T13:04:24Z</cp:lastPrinted>
  <dcterms:created xsi:type="dcterms:W3CDTF">2019-01-14T18:28:53Z</dcterms:created>
  <dcterms:modified xsi:type="dcterms:W3CDTF">2019-06-19T13:08:25Z</dcterms:modified>
</cp:coreProperties>
</file>