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J34" i="1"/>
  <c r="J33" i="1" s="1"/>
  <c r="J32" i="1" s="1"/>
  <c r="I34" i="1"/>
  <c r="I33" i="1" s="1"/>
  <c r="I32" i="1" s="1"/>
  <c r="K31" i="1" l="1"/>
  <c r="I31" i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J89" i="1"/>
  <c r="L131" i="1"/>
  <c r="J151" i="1"/>
  <c r="J150" i="1" s="1"/>
  <c r="J178" i="1"/>
  <c r="I327" i="1"/>
  <c r="L62" i="1"/>
  <c r="L61" i="1" s="1"/>
  <c r="J31" i="1"/>
  <c r="K178" i="1"/>
  <c r="K177" i="1" s="1"/>
  <c r="J327" i="1"/>
  <c r="J294" i="1" s="1"/>
  <c r="L30" i="1" l="1"/>
  <c r="K30" i="1"/>
  <c r="K176" i="1"/>
  <c r="J30" i="1"/>
  <c r="L176" i="1"/>
  <c r="J177" i="1"/>
  <c r="J176" i="1" s="1"/>
  <c r="I30" i="1"/>
  <c r="I359" i="1" s="1"/>
  <c r="L359" i="1" l="1"/>
  <c r="K359" i="1"/>
  <c r="J359" i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<sst xmlns="http://schemas.openxmlformats.org/spreadsheetml/2006/main" count="379" uniqueCount="236">
  <si>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</si>
  <si>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</si>
  <si>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</si>
  <si>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</si>
  <si>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</si>
  <si>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</si>
  <si>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</si>
  <si>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</si>
  <si>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</si>
  <si>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</si>
  <si>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</si>
  <si>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</si>
  <si>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</si>
  <si>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</si>
  <si>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</si>
  <si>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</si>
  <si>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</si>
  <si>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</si>
  <si>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</si>
  <si>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</si>
  <si>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</si>
  <si>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</si>
  <si>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</si>
  <si>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</si>
  <si>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</si>
  <si>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</si>
  <si>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</si>
  <si>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</si>
  <si>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</si>
  <si>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</si>
  <si>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</si>
  <si>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</si>
  <si>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</si>
  <si>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</si>
  <si>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</si>
  <si>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</si>
  <si>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</si>
  <si>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</si>
  <si>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</si>
  <si>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</si>
  <si>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</si>
  <si>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</si>
  <si>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</si>
  <si>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</si>
  <si>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</si>
  <si>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</si>
  <si>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</si>
  <si>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</si>
  <si>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</si>
  <si>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</si>
  <si>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</si>
  <si>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</si>
  <si>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</si>
  <si>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</si>
  <si>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</si>
  <si>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</si>
  <si>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</si>
  <si>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</si>
  <si>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</si>
  <si>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</si>
  <si>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</si>
  <si>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</si>
  <si>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</si>
  <si>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</si>
  <si>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</si>
  <si>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</si>
  <si>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</si>
  <si>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</si>
  <si>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</si>
  <si>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</si>
  <si>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</si>
  <si>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</si>
  <si>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</si>
  <si>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</si>
  <si>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</si>
  <si>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</si>
  <si>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</si>
  <si>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</si>
  <si>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</si>
  <si>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</si>
  <si>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</si>
  <si>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</si>
  <si>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</si>
  <si>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</si>
  <si>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</si>
  <si>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</si>
  <si>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</si>
  <si>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</si>
  <si>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</si>
  <si>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</si>
  <si>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</si>
  <si>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</si>
  <si>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</si>
  <si>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</si>
  <si>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</si>
  <si>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</si>
  <si>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</si>
  <si>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</si>
  <si>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</si>
  <si>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</si>
  <si>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</si>
  <si>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</si>
  <si>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</si>
  <si>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</si>
  <si>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</si>
  <si>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</si>
  <si>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</si>
  <si>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</si>
  <si>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</si>
  <si>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</si>
  <si>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</si>
  <si>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</si>
  <si>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</si>
  <si>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</si>
  <si>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</si>
  <si>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</si>
  <si>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</si>
  <si>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</si>
  <si>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</si>
  <si>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</si>
  <si>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</si>
  <si>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</si>
  <si>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</si>
  <si>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</si>
  <si>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</si>
  <si>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</si>
  <si>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</si>
  <si>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</si>
  <si>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</si>
  <si>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</si>
  <si>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</si>
  <si>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</si>
  <si>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</si>
  <si>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</si>
  <si>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</si>
  <si>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</si>
  <si>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</si>
  <si>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</si>
  <si>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</si>
  <si>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</si>
  <si>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</si>
  <si>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</si>
  <si>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</si>
  <si>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</si>
  <si>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</si>
  <si>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</si>
  <si>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</si>
  <si>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</si>
  <si>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</si>
  <si>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</si>
  <si>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</si>
  <si>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</si>
  <si>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</si>
  <si>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</si>
  <si>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</si>
  <si>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</si>
  <si>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</si>
  <si>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</si>
  <si>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</si>
  <si>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</si>
  <si>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</si>
  <si>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</si>
  <si>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</si>
  <si>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</si>
  <si>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</si>
  <si>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</si>
  <si>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</si>
  <si>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</si>
  <si>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</si>
  <si>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</si>
  <si>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</si>
  <si>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</si>
  <si>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</si>
  <si>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</si>
  <si>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</si>
  <si>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</si>
  <si>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</si>
  <si>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</si>
  <si>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</si>
  <si>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</si>
  <si>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</si>
  <si>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</si>
  <si>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</si>
  <si>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</si>
  <si>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</si>
  <si>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</si>
  <si>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</si>
  <si>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</si>
  <si>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</si>
  <si>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</si>
  <si>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</si>
  <si>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</si>
  <si>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</si>
  <si>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</si>
  <si>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</si>
  <si>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</si>
  <si>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</si>
  <si>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</si>
  <si>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</si>
  <si>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</si>
  <si>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</si>
  <si>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</si>
  <si>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</si>
  <si>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</si>
  <si>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</si>
  <si>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</si>
  <si>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</si>
  <si>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</si>
  <si>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</si>
  <si>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</si>
  <si>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</si>
  <si>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</si>
  <si>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</si>
  <si>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</si>
  <si>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</si>
  <si>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</si>
  <si>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</si>
  <si>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</si>
  <si>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</si>
  <si>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</si>
  <si>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</si>
  <si>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</si>
  <si>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</si>
  <si>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</si>
  <si>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</si>
  <si>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03.01.02.01 Koordinuojamas kultūros centrų darbas</t>
  </si>
  <si>
    <t xml:space="preserve">B         </t>
  </si>
  <si>
    <t>Žaslių kultūros centras, Vytauto 38, Žasliai, 302243986</t>
  </si>
  <si>
    <t>2019 M. ___birželio__________30___ D.</t>
  </si>
  <si>
    <t>II ketvirčio</t>
  </si>
  <si>
    <t>2019 - 07 - 05        Nr.2</t>
  </si>
  <si>
    <t xml:space="preserve">Kultūros   programa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</si>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</sst>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Q365" sqref="Q365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229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230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231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103000</v>
      </c>
      <c r="J30" s="51">
        <f>SUM(J31+J42+J61+J82+J89+J109+J131+J150+J160)</f>
        <v>52250</v>
      </c>
      <c r="K30" s="52">
        <f>SUM(K31+K42+K61+K82+K89+K109+K131+K150+K160)</f>
        <v>42951.57</v>
      </c>
      <c r="L30" s="51">
        <f>SUM(L31+L42+L61+L82+L89+L109+L131+L150+L160)</f>
        <v>42951.57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80740</v>
      </c>
      <c r="J31" s="51">
        <f>SUM(J32+J38)</f>
        <v>40370</v>
      </c>
      <c r="K31" s="60">
        <f>SUM(K32+K38)</f>
        <v>33845.599999999999</v>
      </c>
      <c r="L31" s="61">
        <f>SUM(L32+L38)</f>
        <v>33845.599999999999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79300</v>
      </c>
      <c r="J32" s="67">
        <f t="shared" ref="J32:L34" si="0">SUM(J33)</f>
        <v>39650</v>
      </c>
      <c r="K32" s="68">
        <f t="shared" si="0"/>
        <v>33343.86</v>
      </c>
      <c r="L32" s="67">
        <f t="shared" si="0"/>
        <v>33343.86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79300</v>
      </c>
      <c r="J33" s="51">
        <f t="shared" si="0"/>
        <v>39650</v>
      </c>
      <c r="K33" s="51">
        <f t="shared" si="0"/>
        <v>33343.86</v>
      </c>
      <c r="L33" s="51">
        <f t="shared" si="0"/>
        <v>33343.86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79300</v>
      </c>
      <c r="J34" s="68">
        <f t="shared" si="0"/>
        <v>39650</v>
      </c>
      <c r="K34" s="68">
        <f t="shared" si="0"/>
        <v>33343.86</v>
      </c>
      <c r="L34" s="68">
        <f t="shared" si="0"/>
        <v>33343.86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>
        <v>79300</v>
      </c>
      <c r="J35" s="71">
        <v>39650</v>
      </c>
      <c r="K35" s="71">
        <v>33343.86</v>
      </c>
      <c r="L35" s="71">
        <v>33343.86</v>
      </c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1440</v>
      </c>
      <c r="J38" s="67">
        <f t="shared" ref="J38:L39" si="2">J39</f>
        <v>720</v>
      </c>
      <c r="K38" s="68">
        <f t="shared" si="2"/>
        <v>501.74</v>
      </c>
      <c r="L38" s="67">
        <f t="shared" si="2"/>
        <v>501.74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1440</v>
      </c>
      <c r="J39" s="67">
        <f t="shared" si="2"/>
        <v>720</v>
      </c>
      <c r="K39" s="67">
        <f t="shared" si="2"/>
        <v>501.74</v>
      </c>
      <c r="L39" s="67">
        <f t="shared" si="2"/>
        <v>501.74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1440</v>
      </c>
      <c r="J40" s="67">
        <f>J41</f>
        <v>720</v>
      </c>
      <c r="K40" s="67">
        <f>K41</f>
        <v>501.74</v>
      </c>
      <c r="L40" s="67">
        <f>L41</f>
        <v>501.74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>
        <v>1440</v>
      </c>
      <c r="J41" s="71">
        <v>720</v>
      </c>
      <c r="K41" s="71">
        <v>501.74</v>
      </c>
      <c r="L41" s="71">
        <v>501.74</v>
      </c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18260</v>
      </c>
      <c r="J42" s="76">
        <f t="shared" ref="J42:L44" si="3">J43</f>
        <v>9880</v>
      </c>
      <c r="K42" s="75">
        <f t="shared" si="3"/>
        <v>8314.83</v>
      </c>
      <c r="L42" s="75">
        <f t="shared" si="3"/>
        <v>8314.83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18260</v>
      </c>
      <c r="J43" s="68">
        <f t="shared" si="3"/>
        <v>9880</v>
      </c>
      <c r="K43" s="67">
        <f t="shared" si="3"/>
        <v>8314.83</v>
      </c>
      <c r="L43" s="68">
        <f t="shared" si="3"/>
        <v>8314.83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18260</v>
      </c>
      <c r="J44" s="68">
        <f t="shared" si="3"/>
        <v>9880</v>
      </c>
      <c r="K44" s="78">
        <f t="shared" si="3"/>
        <v>8314.83</v>
      </c>
      <c r="L44" s="78">
        <f t="shared" si="3"/>
        <v>8314.83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18260</v>
      </c>
      <c r="J45" s="84">
        <f>SUM(J46:J60)</f>
        <v>9880</v>
      </c>
      <c r="K45" s="85">
        <f>SUM(K46:K60)</f>
        <v>8314.83</v>
      </c>
      <c r="L45" s="85">
        <f>SUM(L46:L60)</f>
        <v>8314.83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>
        <v>1240</v>
      </c>
      <c r="J48" s="71">
        <v>620</v>
      </c>
      <c r="K48" s="71">
        <v>620</v>
      </c>
      <c r="L48" s="71">
        <v>620</v>
      </c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>
        <v>600</v>
      </c>
      <c r="J49" s="71">
        <v>300</v>
      </c>
      <c r="K49" s="71">
        <v>269.02999999999997</v>
      </c>
      <c r="L49" s="71">
        <v>269.02999999999997</v>
      </c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>
        <v>100</v>
      </c>
      <c r="J51" s="71">
        <v>50</v>
      </c>
      <c r="K51" s="71">
        <v>40</v>
      </c>
      <c r="L51" s="71">
        <v>40</v>
      </c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>
        <v>1000</v>
      </c>
      <c r="J54" s="71">
        <v>500</v>
      </c>
      <c r="K54" s="71">
        <v>23.62</v>
      </c>
      <c r="L54" s="71">
        <v>23.62</v>
      </c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>
        <v>300</v>
      </c>
      <c r="J55" s="71">
        <v>150</v>
      </c>
      <c r="K55" s="71">
        <v>0</v>
      </c>
      <c r="L55" s="71">
        <v>0</v>
      </c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>
        <v>7500</v>
      </c>
      <c r="J57" s="71">
        <v>4500</v>
      </c>
      <c r="K57" s="71">
        <v>3902.18</v>
      </c>
      <c r="L57" s="71">
        <v>3902.18</v>
      </c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>
        <v>1200</v>
      </c>
      <c r="J58" s="71">
        <v>600</v>
      </c>
      <c r="K58" s="71">
        <v>300</v>
      </c>
      <c r="L58" s="71">
        <v>300</v>
      </c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6320</v>
      </c>
      <c r="J60" s="71">
        <v>3160</v>
      </c>
      <c r="K60" s="71">
        <v>3160</v>
      </c>
      <c r="L60" s="71">
        <v>3160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4000</v>
      </c>
      <c r="J131" s="113">
        <f>SUM(J132+J137+J145)</f>
        <v>2000</v>
      </c>
      <c r="K131" s="68">
        <f>SUM(K132+K137+K145)</f>
        <v>791.14</v>
      </c>
      <c r="L131" s="67">
        <f>SUM(L132+L137+L145)</f>
        <v>791.14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4000</v>
      </c>
      <c r="J145" s="113">
        <f t="shared" ref="J145:L146" si="22">J146</f>
        <v>2000</v>
      </c>
      <c r="K145" s="68">
        <f t="shared" si="22"/>
        <v>791.14</v>
      </c>
      <c r="L145" s="67">
        <f t="shared" si="22"/>
        <v>791.14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4000</v>
      </c>
      <c r="J146" s="151">
        <f t="shared" si="22"/>
        <v>2000</v>
      </c>
      <c r="K146" s="85">
        <f t="shared" si="22"/>
        <v>791.14</v>
      </c>
      <c r="L146" s="84">
        <f t="shared" si="22"/>
        <v>791.14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4000</v>
      </c>
      <c r="J147" s="113">
        <f>SUM(J148:J149)</f>
        <v>2000</v>
      </c>
      <c r="K147" s="68">
        <f>SUM(K148:K149)</f>
        <v>791.14</v>
      </c>
      <c r="L147" s="67">
        <f>SUM(L148:L149)</f>
        <v>791.14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>
        <v>4000</v>
      </c>
      <c r="J148" s="152">
        <v>2000</v>
      </c>
      <c r="K148" s="152">
        <v>791.14</v>
      </c>
      <c r="L148" s="152">
        <v>791.14</v>
      </c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103000</v>
      </c>
      <c r="J359" s="197">
        <f>SUM(J30+J176)</f>
        <v>52250</v>
      </c>
      <c r="K359" s="197">
        <f>SUM(K30+K176)</f>
        <v>42951.57</v>
      </c>
      <c r="L359" s="197">
        <f>SUM(L30+L176)</f>
        <v>42951.57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2019-06-19T12:44:21Z</cp:lastPrinted>
  <dcterms:created xsi:type="dcterms:W3CDTF">2019-01-14T18:28:53Z</dcterms:created>
  <dcterms:modified xsi:type="dcterms:W3CDTF">2019-06-19T12:44:51Z</dcterms:modified>
</cp:coreProperties>
</file>