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 fullCalcOnLoad="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 s="1"/>
  <c r="F21" i="4"/>
  <c r="F27" i="4"/>
  <c r="F20" i="4"/>
  <c r="F42" i="4"/>
  <c r="F41" i="4" s="1"/>
  <c r="F49" i="4"/>
  <c r="G59" i="4"/>
  <c r="G65" i="4"/>
  <c r="G75" i="4"/>
  <c r="G69" i="4"/>
  <c r="G64" i="4"/>
  <c r="G94" i="4" s="1"/>
  <c r="G86" i="4"/>
  <c r="G90" i="4"/>
  <c r="G84" i="4"/>
  <c r="F59" i="4"/>
  <c r="F65" i="4"/>
  <c r="F64" i="4" s="1"/>
  <c r="F94" i="4" s="1"/>
  <c r="F75" i="4"/>
  <c r="F69" i="4"/>
  <c r="F86" i="4"/>
  <c r="F84" i="4" s="1"/>
  <c r="F90" i="4"/>
  <c r="F58" i="4" l="1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<sst xmlns="http://schemas.openxmlformats.org/spreadsheetml/2006/main" count="234" uniqueCount="199">
  <si>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</si>
  <si>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</si>
  <si>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</si>
  <si>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</si>
  <si>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</si>
  <si>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</si>
  <si>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</si>
  <si>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</si>
  <si>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</si>
  <si>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</si>
  <si>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</si>
  <si>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</si>
  <si>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</si>
  <si>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</si>
  <si>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</si>
  <si>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</si>
  <si>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</si>
  <si>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</si>
  <si>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</si>
  <si>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</si>
  <si>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</si>
  <si>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</si>
  <si>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</si>
  <si>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</si>
  <si>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</si>
  <si>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</si>
  <si>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</si>
  <si>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</si>
  <si>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</si>
  <si>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</si>
  <si>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</si>
  <si>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</si>
  <si>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</si>
  <si>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</si>
  <si>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</si>
  <si>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</si>
  <si>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</si>
  <si>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</si>
  <si>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</si>
  <si>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</si>
  <si>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</si>
  <si>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</si>
  <si>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</si>
  <si>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</si>
  <si>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</si>
  <si>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</si>
  <si>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</si>
  <si>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</si>
  <si>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</si>
  <si>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</si>
  <si>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</si>
  <si>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</si>
  <si>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</si>
  <si>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</si>
  <si>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</si>
  <si>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</si>
  <si>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</si>
  <si>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</si>
  <si>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</si>
  <si>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</si>
  <si>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</si>
  <si>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</si>
  <si>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</si>
  <si>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</si>
  <si>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</si>
  <si>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</si>
  <si>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</si>
  <si>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</si>
  <si>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</si>
  <si>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</si>
  <si>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</si>
  <si>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</si>
  <si>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</si>
  <si>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</si>
  <si>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</si>
  <si>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</si>
  <si>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</si>
  <si>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</si>
  <si>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</si>
  <si>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</si>
  <si>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</si>
  <si>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</si>
  <si>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</si>
  <si>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</si>
  <si>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</si>
  <si>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</si>
  <si>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</si>
  <si>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</si>
  <si>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</si>
  <si>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</si>
  <si>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</si>
  <si>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</si>
  <si>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</si>
  <si>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</si>
  <si>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</si>
  <si>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</si>
  <si>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</si>
  <si>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</si>
  <si>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</si>
  <si>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</si>
  <si>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</si>
  <si>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</si>
  <si>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</si>
  <si>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</si>
  <si>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</si>
  <si>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</si>
  <si>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</si>
  <si>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</si>
  <si>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</si>
  <si>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</si>
  <si>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</si>
  <si>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</si>
  <si>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</si>
  <si>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</si>
  <si>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</si>
  <si>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</si>
  <si>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</si>
  <si>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</si>
  <si>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</si>
  <si>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</si>
  <si>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</si>
  <si>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</si>
  <si>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</si>
  <si>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</si>
  <si>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</si>
  <si>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</si>
  <si>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</si>
  <si>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</si>
  <si>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</si>
  <si>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</si>
  <si>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</si>
  <si>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</si>
  <si>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</si>
  <si>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</si>
  <si>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</si>
  <si>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</si>
  <si>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</si>
  <si>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</si>
  <si>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</si>
  <si>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</si>
  <si>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</si>
  <si>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</si>
  <si>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</si>
  <si>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</si>
  <si>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</si>
  <si>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</si>
  <si>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</si>
  <si>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</si>
  <si>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</si>
  <si>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</si>
  <si>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</si>
  <si>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</si>
  <si>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</si>
  <si>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</si>
  <si>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</si>
  <si>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</si>
  <si>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</si>
  <si>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</si>
  <si>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</si>
  <si>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</si>
  <si>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</si>
  <si>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</si>
  <si>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</si>
  <si>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</si>
  <si>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</si>
  <si>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</si>
  <si>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</si>
  <si>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</si>
  <si>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</si>
  <si>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</si>
  <si>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</si>
  <si>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</si>
  <si>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</si>
  <si>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</si>
  <si>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</si>
  <si>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</si>
  <si>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</si>
  <si>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</si>
  <si>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</si>
  <si>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</si>
  <si>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</si>
  <si>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</si>
  <si>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</si>
  <si>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</si>
  <si>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</si>
  <si>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</si>
  <si>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</si>
  <si>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</si>
  <si>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</si>
  <si>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</si>
  <si>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</si>
  <si>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</si>
  <si>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2018.03.31 D. DUOMENIS</t>
  </si>
  <si>
    <t>Direktorė</t>
  </si>
  <si>
    <t>Raselė Ščerbavičienė</t>
  </si>
  <si>
    <t>Vyr.buhalterė</t>
  </si>
  <si>
    <t>Jadvyga Tomkienė</t>
  </si>
  <si>
    <t>Kaišiadorių r., Žaslių kultūros centras, 302243986, Vytauto g.38, Žasliai</t>
  </si>
  <si>
    <t>2018.04.06 Nr.  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</si>
</sst>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J11" sqref="J11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19" t="s">
        <v>94</v>
      </c>
      <c r="F2" s="120"/>
      <c r="G2" s="120"/>
    </row>
    <row r="3" spans="1:7" x14ac:dyDescent="0.2">
      <c r="E3" s="121" t="s">
        <v>113</v>
      </c>
      <c r="F3" s="122"/>
      <c r="G3" s="122"/>
    </row>
    <row r="5" spans="1:7" x14ac:dyDescent="0.2">
      <c r="A5" s="102" t="s">
        <v>93</v>
      </c>
      <c r="B5" s="103"/>
      <c r="C5" s="103"/>
      <c r="D5" s="103"/>
      <c r="E5" s="103"/>
      <c r="F5" s="126"/>
      <c r="G5" s="126"/>
    </row>
    <row r="6" spans="1:7" x14ac:dyDescent="0.2">
      <c r="A6" s="127"/>
      <c r="B6" s="127"/>
      <c r="C6" s="127"/>
      <c r="D6" s="127"/>
      <c r="E6" s="127"/>
      <c r="F6" s="127"/>
      <c r="G6" s="127"/>
    </row>
    <row r="7" spans="1:7" x14ac:dyDescent="0.2">
      <c r="A7" s="123" t="s">
        <v>197</v>
      </c>
      <c r="B7" s="124"/>
      <c r="C7" s="124"/>
      <c r="D7" s="124"/>
      <c r="E7" s="124"/>
      <c r="F7" s="125"/>
      <c r="G7" s="125"/>
    </row>
    <row r="8" spans="1:7" x14ac:dyDescent="0.2">
      <c r="A8" s="108" t="s">
        <v>114</v>
      </c>
      <c r="B8" s="111"/>
      <c r="C8" s="111"/>
      <c r="D8" s="111"/>
      <c r="E8" s="111"/>
      <c r="F8" s="126"/>
      <c r="G8" s="126"/>
    </row>
    <row r="9" spans="1:7" ht="12.75" customHeight="1" x14ac:dyDescent="0.2">
      <c r="A9" s="108" t="s">
        <v>110</v>
      </c>
      <c r="B9" s="111"/>
      <c r="C9" s="111"/>
      <c r="D9" s="111"/>
      <c r="E9" s="111"/>
      <c r="F9" s="126"/>
      <c r="G9" s="126"/>
    </row>
    <row r="10" spans="1:7" x14ac:dyDescent="0.2">
      <c r="A10" s="99" t="s">
        <v>115</v>
      </c>
      <c r="B10" s="98"/>
      <c r="C10" s="98"/>
      <c r="D10" s="98"/>
      <c r="E10" s="98"/>
      <c r="F10" s="132"/>
      <c r="G10" s="132"/>
    </row>
    <row r="11" spans="1:7" x14ac:dyDescent="0.2">
      <c r="A11" s="132"/>
      <c r="B11" s="132"/>
      <c r="C11" s="132"/>
      <c r="D11" s="132"/>
      <c r="E11" s="132"/>
      <c r="F11" s="132"/>
      <c r="G11" s="132"/>
    </row>
    <row r="12" spans="1:7" x14ac:dyDescent="0.2">
      <c r="A12" s="131"/>
      <c r="B12" s="126"/>
      <c r="C12" s="126"/>
      <c r="D12" s="126"/>
      <c r="E12" s="126"/>
    </row>
    <row r="13" spans="1:7" x14ac:dyDescent="0.2">
      <c r="A13" s="102" t="s">
        <v>0</v>
      </c>
      <c r="B13" s="103"/>
      <c r="C13" s="103"/>
      <c r="D13" s="103"/>
      <c r="E13" s="103"/>
      <c r="F13" s="104"/>
      <c r="G13" s="104"/>
    </row>
    <row r="14" spans="1:7" x14ac:dyDescent="0.2">
      <c r="A14" s="102" t="s">
        <v>192</v>
      </c>
      <c r="B14" s="103"/>
      <c r="C14" s="103"/>
      <c r="D14" s="103"/>
      <c r="E14" s="103"/>
      <c r="F14" s="104"/>
      <c r="G14" s="104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5" t="s">
        <v>198</v>
      </c>
      <c r="B16" s="106"/>
      <c r="C16" s="106"/>
      <c r="D16" s="106"/>
      <c r="E16" s="106"/>
      <c r="F16" s="107"/>
      <c r="G16" s="107"/>
    </row>
    <row r="17" spans="1:9" x14ac:dyDescent="0.2">
      <c r="A17" s="108" t="s">
        <v>1</v>
      </c>
      <c r="B17" s="108"/>
      <c r="C17" s="108"/>
      <c r="D17" s="108"/>
      <c r="E17" s="108"/>
      <c r="F17" s="109"/>
      <c r="G17" s="109"/>
    </row>
    <row r="18" spans="1:9" ht="12.75" customHeight="1" x14ac:dyDescent="0.2">
      <c r="A18" s="8"/>
      <c r="B18" s="9"/>
      <c r="C18" s="9"/>
      <c r="D18" s="110" t="s">
        <v>191</v>
      </c>
      <c r="E18" s="110"/>
      <c r="F18" s="110"/>
      <c r="G18" s="110"/>
    </row>
    <row r="19" spans="1:9" ht="67.5" customHeight="1" x14ac:dyDescent="0.2">
      <c r="A19" s="3" t="s">
        <v>2</v>
      </c>
      <c r="B19" s="128" t="s">
        <v>3</v>
      </c>
      <c r="C19" s="129"/>
      <c r="D19" s="130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63893.549999999988</v>
      </c>
      <c r="G20" s="87">
        <f>SUM(G21,G27,G38,G39)</f>
        <v>66339.669999999984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661.06999999999994</v>
      </c>
      <c r="G21" s="88">
        <f>SUM(G22:G26)</f>
        <v>707.4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661.06999999999994</v>
      </c>
      <c r="G24" s="88">
        <v>707.4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63232.479999999989</v>
      </c>
      <c r="G27" s="88">
        <f>SUM(G28:G37)</f>
        <v>65632.26999999999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31528.259999999995</v>
      </c>
      <c r="G30" s="88">
        <v>31970.249999999996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19418.199999999997</v>
      </c>
      <c r="G32" s="88">
        <v>19805.32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7134.73</v>
      </c>
      <c r="G35" s="88">
        <v>7801.9499999999989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5151.2899999999991</v>
      </c>
      <c r="G36" s="88">
        <v>6054.75</v>
      </c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7290.3099999999995</v>
      </c>
      <c r="G41" s="87">
        <f>SUM(G42,G48,G49,G56,G57)</f>
        <v>7955.170000000001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6100.3000000000011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>
        <v>6100.3000000000011</v>
      </c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12" t="s">
        <v>103</v>
      </c>
      <c r="D47" s="11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7290.3099999999995</v>
      </c>
      <c r="G49" s="88">
        <f>SUM(G50:G55)</f>
        <v>1854.8700000000001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12" t="s">
        <v>89</v>
      </c>
      <c r="D53" s="11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7290.3099999999995</v>
      </c>
      <c r="G54" s="88">
        <v>1854.8700000000001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71183.859999999986</v>
      </c>
      <c r="G58" s="88">
        <f>SUM(G20,G40,G41)</f>
        <v>74294.839999999982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63893.549999999988</v>
      </c>
      <c r="G59" s="87">
        <f>SUM(G60:G63)</f>
        <v>72439.97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8195.0499999999993</v>
      </c>
      <c r="G60" s="88">
        <v>8724.56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27471.71</v>
      </c>
      <c r="G61" s="88">
        <v>34169.07</v>
      </c>
      <c r="I61" s="91" t="s">
        <v>179</v>
      </c>
    </row>
    <row r="62" spans="1:9" s="12" customFormat="1" ht="12.75" customHeight="1" x14ac:dyDescent="0.2">
      <c r="A62" s="30" t="s">
        <v>36</v>
      </c>
      <c r="B62" s="114" t="s">
        <v>104</v>
      </c>
      <c r="C62" s="115"/>
      <c r="D62" s="116"/>
      <c r="E62" s="30"/>
      <c r="F62" s="88">
        <v>28226.789999999997</v>
      </c>
      <c r="G62" s="88">
        <v>29546.339999999997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7290.31</v>
      </c>
      <c r="G64" s="87">
        <f>SUM(G65,G69)</f>
        <v>1550.8799999999999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7290.31</v>
      </c>
      <c r="G69" s="88">
        <f>SUM(G70:G75,G78:G83)</f>
        <v>1550.8799999999999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>
        <v>-5.6843418860808015E-14</v>
      </c>
      <c r="G80" s="88">
        <v>679.8</v>
      </c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6419.2300000000005</v>
      </c>
      <c r="G81" s="88"/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871.07999999999993</v>
      </c>
      <c r="G82" s="88">
        <v>871.07999999999993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0</v>
      </c>
      <c r="G84" s="87">
        <f>SUM(G85,G86,G89,G90)</f>
        <v>303.99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0</v>
      </c>
      <c r="G90" s="88">
        <f>SUM(G91,G92)</f>
        <v>303.99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/>
      <c r="G91" s="88">
        <v>303.99</v>
      </c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/>
      <c r="G92" s="88"/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17" t="s">
        <v>121</v>
      </c>
      <c r="C94" s="118"/>
      <c r="D94" s="113"/>
      <c r="E94" s="30"/>
      <c r="F94" s="89">
        <f>SUM(F59,F64,F84,F93)</f>
        <v>71183.859999999986</v>
      </c>
      <c r="G94" s="89">
        <f>SUM(G59,G64,G84,G93)</f>
        <v>74294.840000000011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97" t="s">
        <v>193</v>
      </c>
      <c r="B96" s="97"/>
      <c r="C96" s="97"/>
      <c r="D96" s="97"/>
      <c r="E96" s="94"/>
      <c r="F96" s="111" t="s">
        <v>194</v>
      </c>
      <c r="G96" s="111"/>
    </row>
    <row r="97" spans="1:8" s="12" customFormat="1" ht="12.75" customHeight="1" x14ac:dyDescent="0.2">
      <c r="A97" s="96" t="s">
        <v>185</v>
      </c>
      <c r="B97" s="96"/>
      <c r="C97" s="96"/>
      <c r="D97" s="96"/>
      <c r="E97" s="42" t="s">
        <v>186</v>
      </c>
      <c r="F97" s="108" t="s">
        <v>112</v>
      </c>
      <c r="G97" s="108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01" t="s">
        <v>195</v>
      </c>
      <c r="B99" s="101"/>
      <c r="C99" s="101"/>
      <c r="D99" s="101"/>
      <c r="E99" s="95"/>
      <c r="F99" s="98" t="s">
        <v>196</v>
      </c>
      <c r="G99" s="98"/>
    </row>
    <row r="100" spans="1:8" s="12" customFormat="1" ht="12.75" customHeight="1" x14ac:dyDescent="0.2">
      <c r="A100" s="100" t="s">
        <v>187</v>
      </c>
      <c r="B100" s="100"/>
      <c r="C100" s="100"/>
      <c r="D100" s="100"/>
      <c r="E100" s="61" t="s">
        <v>186</v>
      </c>
      <c r="F100" s="99" t="s">
        <v>112</v>
      </c>
      <c r="G100" s="99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F96:G96"/>
    <mergeCell ref="F97:G97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2018-03-21T11:13:52Z</cp:lastPrinted>
  <dcterms:created xsi:type="dcterms:W3CDTF">2009-07-20T14:30:53Z</dcterms:created>
  <dcterms:modified xsi:type="dcterms:W3CDTF">2018-03-21T11:18:01Z</dcterms:modified>
</cp:coreProperties>
</file>