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5621"/>
</workbook>
</file>

<file path=xl/calcChain.xml><?xml version="1.0" encoding="utf-8"?>
<calcChain xmlns="http://schemas.openxmlformats.org/spreadsheetml/2006/main">
  <c r="G42" i="4" l="1"/>
  <c r="G41" i="4" s="1"/>
  <c r="G58" i="4" s="1"/>
  <c r="G49" i="4"/>
  <c r="G21" i="4"/>
  <c r="G27" i="4"/>
  <c r="G20" i="4" s="1"/>
  <c r="F21" i="4"/>
  <c r="F27" i="4"/>
  <c r="F20" i="4"/>
  <c r="F42" i="4"/>
  <c r="F41" i="4" s="1"/>
  <c r="F49" i="4"/>
  <c r="G59" i="4"/>
  <c r="G65" i="4"/>
  <c r="G75" i="4"/>
  <c r="G69" i="4" s="1"/>
  <c r="G86" i="4"/>
  <c r="G84" i="4" s="1"/>
  <c r="G90" i="4"/>
  <c r="F59" i="4"/>
  <c r="F65" i="4"/>
  <c r="F75" i="4"/>
  <c r="F69" i="4" s="1"/>
  <c r="F86" i="4"/>
  <c r="F90" i="4"/>
  <c r="G64" i="4" l="1"/>
  <c r="G94" i="4" s="1"/>
  <c r="F64" i="4"/>
  <c r="F94" i="4" s="1"/>
  <c r="F84" i="4"/>
  <c r="F58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<sst xmlns="http://schemas.openxmlformats.org/spreadsheetml/2006/main" count="234" uniqueCount="199">
  <si>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</si>
  <si>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</si>
  <si>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</si>
  <si>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</si>
  <si>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</si>
  <si>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</si>
  <si>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</si>
  <si>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</si>
  <si>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</si>
  <si>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</si>
  <si>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</si>
  <si>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</si>
  <si>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</si>
  <si>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</si>
  <si>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</si>
  <si>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</si>
  <si>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</si>
  <si>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</si>
  <si>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</si>
  <si>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</si>
  <si>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</si>
  <si>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</si>
  <si>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</si>
  <si>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</si>
  <si>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</si>
  <si>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</si>
  <si>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</si>
  <si>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</si>
  <si>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</si>
  <si>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</si>
  <si>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</si>
  <si>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</si>
  <si>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</si>
  <si>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</si>
  <si>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</si>
  <si>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</si>
  <si>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</si>
  <si>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</si>
  <si>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</si>
  <si>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</si>
  <si>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</si>
  <si>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</si>
  <si>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</si>
  <si>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</si>
  <si>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</si>
  <si>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</si>
  <si>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</si>
  <si>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</si>
  <si>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</si>
  <si>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</si>
  <si>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</si>
  <si>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</si>
  <si>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</si>
  <si>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</si>
  <si>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</si>
  <si>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</si>
  <si>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</si>
  <si>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</si>
  <si>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</si>
  <si>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</si>
  <si>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</si>
  <si>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</si>
  <si>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</si>
  <si>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</si>
  <si>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</si>
  <si>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</si>
  <si>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</si>
  <si>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</si>
  <si>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</si>
  <si>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</si>
  <si>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</si>
  <si>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</si>
  <si>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</si>
  <si>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</si>
  <si>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</si>
  <si>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</si>
  <si>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</si>
  <si>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</si>
  <si>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</si>
  <si>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</si>
  <si>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</si>
  <si>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</si>
  <si>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</si>
  <si>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</si>
  <si>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</si>
  <si>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</si>
  <si>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</si>
  <si>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</si>
  <si>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</si>
  <si>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</si>
  <si>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</si>
  <si>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</si>
  <si>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</si>
  <si>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</si>
  <si>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</si>
  <si>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</si>
  <si>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</si>
  <si>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</si>
  <si>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</si>
  <si>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</si>
  <si>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</si>
  <si>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</si>
  <si>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</si>
  <si>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</si>
  <si>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</si>
  <si>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</si>
  <si>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</si>
  <si>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</si>
  <si>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</si>
  <si>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</si>
  <si>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</si>
  <si>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</si>
  <si>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</si>
  <si>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</si>
  <si>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</si>
  <si>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</si>
  <si>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</si>
  <si>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</si>
  <si>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</si>
  <si>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</si>
  <si>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</si>
  <si>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</si>
  <si>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</si>
  <si>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</si>
  <si>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</si>
  <si>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</si>
  <si>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</si>
  <si>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</si>
  <si>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</si>
  <si>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</si>
  <si>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</si>
  <si>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</si>
  <si>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</si>
  <si>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</si>
  <si>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</si>
  <si>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</si>
  <si>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</si>
  <si>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</si>
  <si>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</si>
  <si>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</si>
  <si>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</si>
  <si>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</si>
  <si>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</si>
  <si>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</si>
  <si>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</si>
  <si>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</si>
  <si>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</si>
  <si>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</si>
  <si>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</si>
  <si>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</si>
  <si>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</si>
  <si>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</si>
  <si>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</si>
  <si>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</si>
  <si>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</si>
  <si>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</si>
  <si>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</si>
  <si>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</si>
  <si>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</si>
  <si>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</si>
  <si>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</si>
  <si>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</si>
  <si>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</si>
  <si>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</si>
  <si>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</si>
  <si>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</si>
  <si>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</si>
  <si>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</si>
  <si>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</si>
  <si>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</si>
  <si>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</si>
  <si>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</si>
  <si>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</si>
  <si>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</si>
  <si>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</si>
  <si>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</si>
  <si>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</si>
  <si>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</si>
  <si>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</si>
  <si>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</si>
  <si>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</si>
  <si>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</si>
  <si>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</si>
  <si>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</si>
  <si>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</si>
  <si>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</si>
  <si>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</si>
  <si>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</si>
  <si>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</si>
  <si>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</si>
  <si>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</si>
  <si>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</si>
  <si>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PAGAL  2019.09.30 D. DUOMENIS</t>
  </si>
  <si>
    <t>Žaslių kultūros centras,302243986, Vytauto 38, Žaslai</t>
  </si>
  <si>
    <t xml:space="preserve">2019.10.04 Nr.  3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</si>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</sst>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zoomScaleNormal="100" zoomScaleSheetLayoutView="100" workbookViewId="0">
      <selection activeCell="I98" sqref="I98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96" t="s">
        <v>94</v>
      </c>
      <c r="F2" s="97"/>
      <c r="G2" s="97"/>
    </row>
    <row r="3" spans="1:7" x14ac:dyDescent="0.2">
      <c r="E3" s="98" t="s">
        <v>113</v>
      </c>
      <c r="F3" s="99"/>
      <c r="G3" s="99"/>
    </row>
    <row r="5" spans="1:7" x14ac:dyDescent="0.2">
      <c r="A5" s="106" t="s">
        <v>93</v>
      </c>
      <c r="B5" s="107"/>
      <c r="C5" s="107"/>
      <c r="D5" s="107"/>
      <c r="E5" s="107"/>
      <c r="F5" s="105"/>
      <c r="G5" s="105"/>
    </row>
    <row r="6" spans="1:7" x14ac:dyDescent="0.2">
      <c r="A6" s="108"/>
      <c r="B6" s="108"/>
      <c r="C6" s="108"/>
      <c r="D6" s="108"/>
      <c r="E6" s="108"/>
      <c r="F6" s="108"/>
      <c r="G6" s="108"/>
    </row>
    <row r="7" spans="1:7" x14ac:dyDescent="0.2">
      <c r="A7" s="100" t="s">
        <v>193</v>
      </c>
      <c r="B7" s="101"/>
      <c r="C7" s="101"/>
      <c r="D7" s="101"/>
      <c r="E7" s="101"/>
      <c r="F7" s="102"/>
      <c r="G7" s="102"/>
    </row>
    <row r="8" spans="1:7" x14ac:dyDescent="0.2">
      <c r="A8" s="103" t="s">
        <v>114</v>
      </c>
      <c r="B8" s="104"/>
      <c r="C8" s="104"/>
      <c r="D8" s="104"/>
      <c r="E8" s="104"/>
      <c r="F8" s="105"/>
      <c r="G8" s="105"/>
    </row>
    <row r="9" spans="1:7" ht="12.75" customHeight="1" x14ac:dyDescent="0.2">
      <c r="A9" s="103" t="s">
        <v>110</v>
      </c>
      <c r="B9" s="104"/>
      <c r="C9" s="104"/>
      <c r="D9" s="104"/>
      <c r="E9" s="104"/>
      <c r="F9" s="105"/>
      <c r="G9" s="105"/>
    </row>
    <row r="10" spans="1:7" x14ac:dyDescent="0.2">
      <c r="A10" s="113" t="s">
        <v>115</v>
      </c>
      <c r="B10" s="114"/>
      <c r="C10" s="114"/>
      <c r="D10" s="114"/>
      <c r="E10" s="114"/>
      <c r="F10" s="115"/>
      <c r="G10" s="115"/>
    </row>
    <row r="11" spans="1:7" x14ac:dyDescent="0.2">
      <c r="A11" s="115"/>
      <c r="B11" s="115"/>
      <c r="C11" s="115"/>
      <c r="D11" s="115"/>
      <c r="E11" s="115"/>
      <c r="F11" s="115"/>
      <c r="G11" s="115"/>
    </row>
    <row r="12" spans="1:7" x14ac:dyDescent="0.2">
      <c r="A12" s="112"/>
      <c r="B12" s="105"/>
      <c r="C12" s="105"/>
      <c r="D12" s="105"/>
      <c r="E12" s="105"/>
    </row>
    <row r="13" spans="1:7" x14ac:dyDescent="0.2">
      <c r="A13" s="106" t="s">
        <v>0</v>
      </c>
      <c r="B13" s="107"/>
      <c r="C13" s="107"/>
      <c r="D13" s="107"/>
      <c r="E13" s="107"/>
      <c r="F13" s="116"/>
      <c r="G13" s="116"/>
    </row>
    <row r="14" spans="1:7" x14ac:dyDescent="0.2">
      <c r="A14" s="106" t="s">
        <v>192</v>
      </c>
      <c r="B14" s="107"/>
      <c r="C14" s="107"/>
      <c r="D14" s="107"/>
      <c r="E14" s="107"/>
      <c r="F14" s="116"/>
      <c r="G14" s="116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17" t="s">
        <v>194</v>
      </c>
      <c r="B16" s="118"/>
      <c r="C16" s="118"/>
      <c r="D16" s="118"/>
      <c r="E16" s="118"/>
      <c r="F16" s="119"/>
      <c r="G16" s="119"/>
    </row>
    <row r="17" spans="1:9" x14ac:dyDescent="0.2">
      <c r="A17" s="103" t="s">
        <v>1</v>
      </c>
      <c r="B17" s="103"/>
      <c r="C17" s="103"/>
      <c r="D17" s="103"/>
      <c r="E17" s="103"/>
      <c r="F17" s="120"/>
      <c r="G17" s="120"/>
    </row>
    <row r="18" spans="1:9" ht="12.75" customHeight="1" x14ac:dyDescent="0.2">
      <c r="A18" s="8"/>
      <c r="B18" s="9"/>
      <c r="C18" s="9"/>
      <c r="D18" s="121" t="s">
        <v>191</v>
      </c>
      <c r="E18" s="121"/>
      <c r="F18" s="121"/>
      <c r="G18" s="121"/>
    </row>
    <row r="19" spans="1:9" ht="67.5" customHeight="1" x14ac:dyDescent="0.2">
      <c r="A19" s="3" t="s">
        <v>2</v>
      </c>
      <c r="B19" s="109" t="s">
        <v>3</v>
      </c>
      <c r="C19" s="110"/>
      <c r="D19" s="111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53221.56</v>
      </c>
      <c r="G20" s="87">
        <f>SUM(G21,G27,G38,G39)</f>
        <v>60496.4</v>
      </c>
      <c r="I20" s="87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444.4</v>
      </c>
      <c r="G21" s="88">
        <f>SUM(G22:G26)</f>
        <v>537.4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129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130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444.4</v>
      </c>
      <c r="G24" s="88">
        <v>537.4</v>
      </c>
      <c r="I24" s="91" t="s">
        <v>131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132</v>
      </c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133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52777.159999999996</v>
      </c>
      <c r="G27" s="88">
        <f>SUM(G28:G37)</f>
        <v>59959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134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  <c r="I29" s="91" t="s">
        <v>135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28876.319999999996</v>
      </c>
      <c r="G30" s="88">
        <v>30202.289999999997</v>
      </c>
      <c r="I30" s="91" t="s">
        <v>136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137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19735.62</v>
      </c>
      <c r="G32" s="88">
        <v>21216.1</v>
      </c>
      <c r="I32" s="91" t="s">
        <v>138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139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140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4165.220000000003</v>
      </c>
      <c r="G35" s="88">
        <v>6099.6600000000017</v>
      </c>
      <c r="I35" s="91" t="s">
        <v>141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/>
      <c r="G36" s="88">
        <v>2440.9500000000007</v>
      </c>
      <c r="I36" s="91" t="s">
        <v>142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143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144</v>
      </c>
    </row>
    <row r="39" spans="1:9" s="12" customFormat="1" ht="12.75" customHeight="1" x14ac:dyDescent="0.2">
      <c r="A39" s="30" t="s">
        <v>44</v>
      </c>
      <c r="B39" s="6" t="s">
        <v>184</v>
      </c>
      <c r="C39" s="6"/>
      <c r="D39" s="44"/>
      <c r="E39" s="83"/>
      <c r="F39" s="88"/>
      <c r="G39" s="88"/>
      <c r="I39" s="91" t="s">
        <v>145</v>
      </c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146</v>
      </c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5909.15</v>
      </c>
      <c r="G41" s="87">
        <f>SUM(G42,G48,G49,G56,G57)</f>
        <v>871.08</v>
      </c>
      <c r="I41" s="92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0</v>
      </c>
      <c r="G42" s="88">
        <f>SUM(G43:G47)</f>
        <v>0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147</v>
      </c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/>
      <c r="G44" s="88"/>
      <c r="I44" s="91" t="s">
        <v>148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149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150</v>
      </c>
    </row>
    <row r="47" spans="1:9" s="12" customFormat="1" ht="12.75" customHeight="1" x14ac:dyDescent="0.2">
      <c r="A47" s="18" t="s">
        <v>92</v>
      </c>
      <c r="B47" s="32"/>
      <c r="C47" s="122" t="s">
        <v>103</v>
      </c>
      <c r="D47" s="123"/>
      <c r="E47" s="82"/>
      <c r="F47" s="88"/>
      <c r="G47" s="88"/>
      <c r="I47" s="91" t="s">
        <v>151</v>
      </c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/>
      <c r="G48" s="88"/>
      <c r="I48" s="91" t="s">
        <v>152</v>
      </c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5909.15</v>
      </c>
      <c r="G49" s="88">
        <f>SUM(G50:G55)</f>
        <v>871.08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153</v>
      </c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154</v>
      </c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155</v>
      </c>
    </row>
    <row r="53" spans="1:9" s="12" customFormat="1" ht="12.75" customHeight="1" x14ac:dyDescent="0.2">
      <c r="A53" s="18" t="s">
        <v>41</v>
      </c>
      <c r="B53" s="26"/>
      <c r="C53" s="122" t="s">
        <v>89</v>
      </c>
      <c r="D53" s="123"/>
      <c r="E53" s="85"/>
      <c r="F53" s="88"/>
      <c r="G53" s="88"/>
      <c r="I53" s="91" t="s">
        <v>156</v>
      </c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5909.15</v>
      </c>
      <c r="G54" s="88">
        <v>871.08</v>
      </c>
      <c r="I54" s="91" t="s">
        <v>157</v>
      </c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/>
      <c r="I55" s="91" t="s">
        <v>158</v>
      </c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159</v>
      </c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/>
      <c r="G57" s="88"/>
      <c r="I57" s="91" t="s">
        <v>160</v>
      </c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59130.71</v>
      </c>
      <c r="G58" s="88">
        <f>SUM(G20,G40,G41)</f>
        <v>61367.48</v>
      </c>
      <c r="I58" s="91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53221.560000000005</v>
      </c>
      <c r="G59" s="87">
        <f>SUM(G60:G63)</f>
        <v>60496.400000000009</v>
      </c>
      <c r="I59" s="92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5117.3899999999994</v>
      </c>
      <c r="G60" s="88">
        <v>6619.83</v>
      </c>
      <c r="I60" s="91" t="s">
        <v>178</v>
      </c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27596.61</v>
      </c>
      <c r="G61" s="88">
        <v>29581.620000000003</v>
      </c>
      <c r="I61" s="91" t="s">
        <v>179</v>
      </c>
    </row>
    <row r="62" spans="1:9" s="12" customFormat="1" ht="12.75" customHeight="1" x14ac:dyDescent="0.2">
      <c r="A62" s="30" t="s">
        <v>36</v>
      </c>
      <c r="B62" s="124" t="s">
        <v>104</v>
      </c>
      <c r="C62" s="125"/>
      <c r="D62" s="126"/>
      <c r="E62" s="30"/>
      <c r="F62" s="88">
        <v>20507.560000000005</v>
      </c>
      <c r="G62" s="88">
        <v>24294.95</v>
      </c>
      <c r="I62" s="91" t="s">
        <v>180</v>
      </c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/>
      <c r="G63" s="88"/>
      <c r="I63" s="91" t="s">
        <v>181</v>
      </c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5909.15</v>
      </c>
      <c r="G64" s="87">
        <f>SUM(G65,G69)</f>
        <v>871.07999999999993</v>
      </c>
      <c r="I64" s="92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182</v>
      </c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161</v>
      </c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162</v>
      </c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5909.15</v>
      </c>
      <c r="G69" s="88">
        <f>SUM(G70:G75,G78:G83)</f>
        <v>871.07999999999993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163</v>
      </c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164</v>
      </c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165</v>
      </c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166</v>
      </c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167</v>
      </c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126</v>
      </c>
      <c r="B76" s="26"/>
      <c r="C76" s="27"/>
      <c r="D76" s="46" t="s">
        <v>69</v>
      </c>
      <c r="E76" s="85"/>
      <c r="F76" s="88"/>
      <c r="G76" s="88"/>
      <c r="I76" s="91" t="s">
        <v>168</v>
      </c>
    </row>
    <row r="77" spans="1:9" s="12" customFormat="1" ht="12.75" customHeight="1" x14ac:dyDescent="0.2">
      <c r="A77" s="18" t="s">
        <v>127</v>
      </c>
      <c r="B77" s="26"/>
      <c r="C77" s="27"/>
      <c r="D77" s="46" t="s">
        <v>70</v>
      </c>
      <c r="E77" s="82"/>
      <c r="F77" s="88"/>
      <c r="G77" s="88"/>
      <c r="I77" s="91" t="s">
        <v>190</v>
      </c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169</v>
      </c>
    </row>
    <row r="79" spans="1:9" s="12" customFormat="1" ht="12.75" customHeight="1" x14ac:dyDescent="0.2">
      <c r="A79" s="18" t="s">
        <v>32</v>
      </c>
      <c r="B79" s="33"/>
      <c r="C79" s="45" t="s">
        <v>111</v>
      </c>
      <c r="D79" s="47"/>
      <c r="E79" s="85"/>
      <c r="F79" s="88"/>
      <c r="G79" s="88"/>
      <c r="I79" s="91" t="s">
        <v>170</v>
      </c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/>
      <c r="G80" s="88"/>
      <c r="I80" s="91" t="s">
        <v>171</v>
      </c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5038.07</v>
      </c>
      <c r="G81" s="88"/>
      <c r="I81" s="91" t="s">
        <v>189</v>
      </c>
    </row>
    <row r="82" spans="1:9" s="12" customFormat="1" ht="12.75" customHeight="1" x14ac:dyDescent="0.2">
      <c r="A82" s="23" t="s">
        <v>125</v>
      </c>
      <c r="B82" s="26"/>
      <c r="C82" s="45" t="s">
        <v>91</v>
      </c>
      <c r="D82" s="46"/>
      <c r="E82" s="85"/>
      <c r="F82" s="88">
        <v>871.07999999999993</v>
      </c>
      <c r="G82" s="88">
        <v>871.07999999999993</v>
      </c>
      <c r="I82" s="91" t="s">
        <v>188</v>
      </c>
    </row>
    <row r="83" spans="1:9" s="12" customFormat="1" ht="12.75" customHeight="1" x14ac:dyDescent="0.2">
      <c r="A83" s="23" t="s">
        <v>128</v>
      </c>
      <c r="B83" s="7"/>
      <c r="C83" s="43" t="s">
        <v>74</v>
      </c>
      <c r="D83" s="29"/>
      <c r="E83" s="83"/>
      <c r="F83" s="88"/>
      <c r="G83" s="88"/>
      <c r="I83" s="91" t="s">
        <v>172</v>
      </c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-1.4551915228366852E-11</v>
      </c>
      <c r="G84" s="87">
        <f>SUM(G85,G86,G89,G90)</f>
        <v>0</v>
      </c>
      <c r="I84" s="92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173</v>
      </c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174</v>
      </c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175</v>
      </c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176</v>
      </c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-1.4551915228366852E-11</v>
      </c>
      <c r="G90" s="88">
        <f>SUM(G91,G92)</f>
        <v>0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105</v>
      </c>
      <c r="D91" s="10"/>
      <c r="E91" s="82"/>
      <c r="F91" s="88">
        <v>-1.4551915228366852E-11</v>
      </c>
      <c r="G91" s="88"/>
      <c r="I91" s="91" t="s">
        <v>177</v>
      </c>
    </row>
    <row r="92" spans="1:9" s="12" customFormat="1" ht="12.75" customHeight="1" x14ac:dyDescent="0.2">
      <c r="A92" s="23" t="s">
        <v>120</v>
      </c>
      <c r="B92" s="31"/>
      <c r="C92" s="43" t="s">
        <v>106</v>
      </c>
      <c r="D92" s="10"/>
      <c r="E92" s="82"/>
      <c r="F92" s="88"/>
      <c r="G92" s="88"/>
      <c r="I92" s="91" t="s">
        <v>183</v>
      </c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27" t="s">
        <v>121</v>
      </c>
      <c r="C94" s="128"/>
      <c r="D94" s="123"/>
      <c r="E94" s="30"/>
      <c r="F94" s="89">
        <f>SUM(F59,F64,F84,F93)</f>
        <v>59130.709999999992</v>
      </c>
      <c r="G94" s="89">
        <f>SUM(G59,G64,G84,G93)</f>
        <v>61367.48000000001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130" t="s">
        <v>195</v>
      </c>
      <c r="B96" s="130"/>
      <c r="C96" s="130"/>
      <c r="D96" s="130"/>
      <c r="E96" s="94"/>
      <c r="F96" s="104" t="s">
        <v>196</v>
      </c>
      <c r="G96" s="104"/>
    </row>
    <row r="97" spans="1:8" s="12" customFormat="1" ht="12.75" customHeight="1" x14ac:dyDescent="0.2">
      <c r="A97" s="129" t="s">
        <v>185</v>
      </c>
      <c r="B97" s="129"/>
      <c r="C97" s="129"/>
      <c r="D97" s="129"/>
      <c r="E97" s="42" t="s">
        <v>186</v>
      </c>
      <c r="F97" s="103" t="s">
        <v>112</v>
      </c>
      <c r="G97" s="103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32" t="s">
        <v>197</v>
      </c>
      <c r="B99" s="132"/>
      <c r="C99" s="132"/>
      <c r="D99" s="132"/>
      <c r="E99" s="95"/>
      <c r="F99" s="114" t="s">
        <v>198</v>
      </c>
      <c r="G99" s="114"/>
    </row>
    <row r="100" spans="1:8" s="12" customFormat="1" ht="12.75" customHeight="1" x14ac:dyDescent="0.2">
      <c r="A100" s="131" t="s">
        <v>187</v>
      </c>
      <c r="B100" s="131"/>
      <c r="C100" s="131"/>
      <c r="D100" s="131"/>
      <c r="E100" s="61" t="s">
        <v>186</v>
      </c>
      <c r="F100" s="113" t="s">
        <v>112</v>
      </c>
      <c r="G100" s="113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F99:G99"/>
    <mergeCell ref="F100:G100"/>
    <mergeCell ref="A100:D100"/>
    <mergeCell ref="A99:D99"/>
    <mergeCell ref="F96:G96"/>
    <mergeCell ref="F97:G97"/>
    <mergeCell ref="C47:D47"/>
    <mergeCell ref="C53:D53"/>
    <mergeCell ref="B62:D62"/>
    <mergeCell ref="B94:D94"/>
    <mergeCell ref="A97:D97"/>
    <mergeCell ref="A96:D9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E2:G2"/>
    <mergeCell ref="E3:G3"/>
    <mergeCell ref="A7:G7"/>
    <mergeCell ref="A8:G8"/>
    <mergeCell ref="A5:G6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User</dc:creator>
  <cp:lastModifiedBy>User</cp:lastModifiedBy>
  <cp:lastPrinted>2019-09-25T09:53:02Z</cp:lastPrinted>
  <dcterms:created xsi:type="dcterms:W3CDTF">2009-07-20T14:30:53Z</dcterms:created>
  <dcterms:modified xsi:type="dcterms:W3CDTF">2019-09-25T09:54:25Z</dcterms:modified>
</cp:coreProperties>
</file>