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1775" yWindow="-15" windowWidth="8670" windowHeight="9060"/>
  </bookViews>
  <sheets>
    <sheet name="2 priedas" sheetId="4" r:id="rId1"/>
  </sheets>
  <definedNames>
    <definedName name="_xlnm.Print_Titles" localSheetId="0">'2 priedas'!$20:$20</definedName>
  </definedNames>
  <calcPr calcId="145621"/>
</workbook>
</file>

<file path=xl/calcChain.xml><?xml version="1.0" encoding="utf-8"?>
<calcChain xmlns="http://schemas.openxmlformats.org/spreadsheetml/2006/main">
  <c r="H47" i="4" l="1"/>
  <c r="I47" i="4"/>
  <c r="H31" i="4"/>
  <c r="H22" i="4"/>
  <c r="H21" i="4" s="1"/>
  <c r="H46" i="4" l="1"/>
  <c r="H54" i="4" s="1"/>
  <c r="H56" i="4" s="1"/>
  <c r="I46" i="4"/>
  <c r="I54" i="4" s="1"/>
  <c r="I56" i="4" s="1"/>
</calcChain>
</file>

<file path=xl/comments1.xml><?xml version="1.0" encoding="utf-8"?>
<comments xmlns="http://schemas.openxmlformats.org/spreadsheetml/2006/main">
  <authors>
    <author>ketvirtas</author>
  </authors>
  <commentList>
    <comment ref="H23" authorId="0">
      <text>
        <r>
          <rPr>
            <sz val="9"/>
            <color indexed="81"/>
            <rFont val="Tahoma"/>
            <charset val="1"/>
          </rPr>
          <t xml:space="preserve">#03_2_I23#
</t>
        </r>
      </text>
    </comment>
    <comment ref="H24" authorId="0">
      <text>
        <r>
          <rPr>
            <sz val="9"/>
            <color indexed="81"/>
            <rFont val="Tahoma"/>
            <charset val="1"/>
          </rPr>
          <t xml:space="preserve">#03_2_I24#
</t>
        </r>
      </text>
    </comment>
    <comment ref="H25" authorId="0">
      <text>
        <r>
          <rPr>
            <sz val="9"/>
            <color indexed="81"/>
            <rFont val="Tahoma"/>
            <family val="2"/>
            <charset val="186"/>
          </rPr>
          <t>#03_2_I25#</t>
        </r>
      </text>
    </comment>
    <comment ref="H26" authorId="0">
      <text>
        <r>
          <rPr>
            <sz val="9"/>
            <color indexed="81"/>
            <rFont val="Tahoma"/>
            <charset val="1"/>
          </rPr>
          <t>#03_2_I26#</t>
        </r>
      </text>
    </comment>
    <comment ref="H32" authorId="0">
      <text>
        <r>
          <rPr>
            <sz val="9"/>
            <color indexed="81"/>
            <rFont val="Tahoma"/>
            <charset val="1"/>
          </rPr>
          <t>#03_2_I32#</t>
        </r>
      </text>
    </comment>
    <comment ref="H33" authorId="0">
      <text>
        <r>
          <rPr>
            <sz val="9"/>
            <color indexed="81"/>
            <rFont val="Tahoma"/>
            <charset val="1"/>
          </rPr>
          <t>#03_2_I33#</t>
        </r>
      </text>
    </comment>
    <comment ref="H34" authorId="0">
      <text>
        <r>
          <rPr>
            <sz val="9"/>
            <color indexed="81"/>
            <rFont val="Tahoma"/>
            <charset val="1"/>
          </rPr>
          <t>#03_2_I34#</t>
        </r>
      </text>
    </comment>
    <comment ref="H35" authorId="0">
      <text>
        <r>
          <rPr>
            <sz val="9"/>
            <color indexed="81"/>
            <rFont val="Tahoma"/>
            <charset val="1"/>
          </rPr>
          <t>#03_2_I35#</t>
        </r>
      </text>
    </comment>
    <comment ref="H36" authorId="0">
      <text>
        <r>
          <rPr>
            <sz val="9"/>
            <color indexed="81"/>
            <rFont val="Tahoma"/>
            <charset val="1"/>
          </rPr>
          <t>#03_2_I36#</t>
        </r>
      </text>
    </comment>
    <comment ref="H37" authorId="0">
      <text>
        <r>
          <rPr>
            <sz val="9"/>
            <color indexed="81"/>
            <rFont val="Tahoma"/>
            <charset val="1"/>
          </rPr>
          <t>#03_2_I37#</t>
        </r>
      </text>
    </comment>
    <comment ref="H38" authorId="0">
      <text>
        <r>
          <rPr>
            <sz val="9"/>
            <color indexed="81"/>
            <rFont val="Tahoma"/>
            <charset val="1"/>
          </rPr>
          <t>#03_2_I38#</t>
        </r>
      </text>
    </comment>
    <comment ref="H39" authorId="0">
      <text>
        <r>
          <rPr>
            <sz val="9"/>
            <color indexed="81"/>
            <rFont val="Tahoma"/>
            <charset val="1"/>
          </rPr>
          <t>#03_2_I39#</t>
        </r>
      </text>
    </comment>
    <comment ref="H40" authorId="0">
      <text>
        <r>
          <rPr>
            <sz val="9"/>
            <color indexed="81"/>
            <rFont val="Tahoma"/>
            <charset val="1"/>
          </rPr>
          <t>#03_2_I40#</t>
        </r>
      </text>
    </comment>
    <comment ref="H41" authorId="0">
      <text>
        <r>
          <rPr>
            <sz val="9"/>
            <color indexed="81"/>
            <rFont val="Tahoma"/>
            <charset val="1"/>
          </rPr>
          <t>#03_2_I41#</t>
        </r>
      </text>
    </comment>
    <comment ref="H42" authorId="0">
      <text>
        <r>
          <rPr>
            <sz val="9"/>
            <color indexed="81"/>
            <rFont val="Tahoma"/>
            <charset val="1"/>
          </rPr>
          <t>#03_2_I42#</t>
        </r>
      </text>
    </comment>
    <comment ref="H43" authorId="0">
      <text>
        <r>
          <rPr>
            <sz val="9"/>
            <color indexed="81"/>
            <rFont val="Tahoma"/>
            <charset val="1"/>
          </rPr>
          <t>#03_2_I43#</t>
        </r>
      </text>
    </comment>
    <comment ref="H44" authorId="0">
      <text>
        <r>
          <rPr>
            <sz val="9"/>
            <color indexed="81"/>
            <rFont val="Tahoma"/>
            <charset val="1"/>
          </rPr>
          <t>#03_2_I44#</t>
        </r>
      </text>
    </comment>
    <comment ref="H45" authorId="0">
      <text>
        <r>
          <rPr>
            <sz val="9"/>
            <color indexed="81"/>
            <rFont val="Tahoma"/>
            <charset val="1"/>
          </rPr>
          <t>#03_2_I45#</t>
        </r>
      </text>
    </comment>
    <comment ref="H53" authorId="0">
      <text>
        <r>
          <rPr>
            <sz val="9"/>
            <color indexed="81"/>
            <rFont val="Tahoma"/>
            <charset val="1"/>
          </rPr>
          <t>#03_2_I53#</t>
        </r>
      </text>
    </comment>
    <comment ref="H55" authorId="0">
      <text>
        <r>
          <rPr>
            <sz val="9"/>
            <color indexed="81"/>
            <rFont val="Tahoma"/>
            <charset val="1"/>
          </rPr>
          <t>#03_2_I55#</t>
        </r>
      </text>
    </comment>
  </commentList>
</comments>
</file>

<file path=xl/sharedStrings.xml><?xml version="1.0" encoding="utf-8"?>
<sst xmlns="http://schemas.openxmlformats.org/spreadsheetml/2006/main" count="170" uniqueCount="137">
  <si>
    <t>_______________________________________________________________________________</t>
  </si>
  <si>
    <t>(viešojo sektoriaus subjekto arba viešojo sektoriaus subjektų grupės pavadinimas)</t>
  </si>
  <si>
    <t>VEIKLOS REZULTATŲ ATASKAITA</t>
  </si>
  <si>
    <t>(data)</t>
  </si>
  <si>
    <t>Eil. Nr.</t>
  </si>
  <si>
    <t>Straipsniai</t>
  </si>
  <si>
    <t>Ataskaitinis laikotarpis</t>
  </si>
  <si>
    <t>Praėjęs ataskaitinis laikotarpis</t>
  </si>
  <si>
    <t>A.</t>
  </si>
  <si>
    <t>PAGRINDINĖS VEIKLOS PAJAMOS</t>
  </si>
  <si>
    <t>I.</t>
  </si>
  <si>
    <t>FINANSAVIMO PAJAMOS</t>
  </si>
  <si>
    <t>II.</t>
  </si>
  <si>
    <t>MOKESČIŲ IR SOCIALINIŲ ĮMOKŲ PAJAMOS</t>
  </si>
  <si>
    <t>III.</t>
  </si>
  <si>
    <t xml:space="preserve">PAGRINDINĖS VEIKLOS KITOS PAJAMOS </t>
  </si>
  <si>
    <t>Pagrindinės veiklos kitos pajamos</t>
  </si>
  <si>
    <t>Pervestinų pagrindinės veiklos kitų pajamų suma</t>
  </si>
  <si>
    <t>B.</t>
  </si>
  <si>
    <t>PAGRINDINĖS VEIKLOS SĄNAUDOS</t>
  </si>
  <si>
    <t>NUVERTĖJIMO IR NURAŠYTŲ SUMŲ</t>
  </si>
  <si>
    <t>socialinių išmokų</t>
  </si>
  <si>
    <t>IV.</t>
  </si>
  <si>
    <t xml:space="preserve">Kitos </t>
  </si>
  <si>
    <t>C.</t>
  </si>
  <si>
    <t>PAGRINDINĖS VEIKLOS PERVIRŠIS AR DEFICITAS</t>
  </si>
  <si>
    <t>D.</t>
  </si>
  <si>
    <t>KITOS VEIKLOS REZULTATAS</t>
  </si>
  <si>
    <t>E.</t>
  </si>
  <si>
    <t>FINANSINĖS IR INVESTICINĖS VEIKLOS REZULTATAS</t>
  </si>
  <si>
    <t>F.</t>
  </si>
  <si>
    <t>G.</t>
  </si>
  <si>
    <t>GRYNASIS PERVIRŠIS AR DEFICITAS PRIEŠ NUOSAVYBĖS METODO ĮTAKĄ</t>
  </si>
  <si>
    <t>H.</t>
  </si>
  <si>
    <t>NUOSAVYBĖS METODO ĮTAKA</t>
  </si>
  <si>
    <t>GRYNASIS PERVIRŠIS AR DEFICITAS</t>
  </si>
  <si>
    <t>(vardas ir pavardė)</t>
  </si>
  <si>
    <t>Pastabos Nr.</t>
  </si>
  <si>
    <t>SOCIALINIŲ IŠMOKŲ</t>
  </si>
  <si>
    <t>FINANSAVIMO</t>
  </si>
  <si>
    <t>KITOS</t>
  </si>
  <si>
    <t>3-iojo VSAFAS „Veiklos rezultatų ataskaita“</t>
  </si>
  <si>
    <t>APSKAITOS POLITIKOS KEITIMO IR ESMINIŲ APSKAITOS KLAIDŲ TAISYMO ĮTAKA</t>
  </si>
  <si>
    <t>(įskaitant socialinės apsaugos fondus), veiklos rezultatų ataskaitos forma)</t>
  </si>
  <si>
    <t>(Žemesniojo lygio viešojo sektoriaus subjektų, išskyrus mokesčių fondus ir išteklių fondus</t>
  </si>
  <si>
    <t>arba konsoliduotąją veiklos rezultatų ataskaitą,  kodas, adresas)</t>
  </si>
  <si>
    <t>(viešojo sektoriaus subjekto, parengusio veiklos rezultatų ataskaitą</t>
  </si>
  <si>
    <t>I.1.</t>
  </si>
  <si>
    <t xml:space="preserve">Iš valstybės biudžeto </t>
  </si>
  <si>
    <t>I.2.</t>
  </si>
  <si>
    <t xml:space="preserve">Iš savivaldybių biudžetų </t>
  </si>
  <si>
    <t>I.3.</t>
  </si>
  <si>
    <t>Iš ES, užsienio valstybių ir tarptautinių organizacijų lėšų</t>
  </si>
  <si>
    <t>I.4.</t>
  </si>
  <si>
    <t>Iš kitų finansavimo šaltinių</t>
  </si>
  <si>
    <t>III.1.</t>
  </si>
  <si>
    <t>III.2.</t>
  </si>
  <si>
    <t xml:space="preserve">Darbo užmokesčio ir socialinio draudimo </t>
  </si>
  <si>
    <t>Nusidėvėjimo ir amortizacijos</t>
  </si>
  <si>
    <t>KOMUNALINIŲ PASLAUGŲ IR ryšių</t>
  </si>
  <si>
    <t xml:space="preserve">Komandiruočių </t>
  </si>
  <si>
    <t>V.</t>
  </si>
  <si>
    <t xml:space="preserve">Transporto </t>
  </si>
  <si>
    <t>VI.</t>
  </si>
  <si>
    <t xml:space="preserve">Kvalifikacijos kėlimo </t>
  </si>
  <si>
    <t>VII.</t>
  </si>
  <si>
    <t>PAPRASTOJO Remonto IR EKSPLOATAVIMO</t>
  </si>
  <si>
    <t>VIII.</t>
  </si>
  <si>
    <t>IX.</t>
  </si>
  <si>
    <t>SUNAUDOTŲ IR PARDUOTŲ ATSARGŲ SAVIKAINA</t>
  </si>
  <si>
    <t>X.</t>
  </si>
  <si>
    <t>XI.</t>
  </si>
  <si>
    <t>nuomos</t>
  </si>
  <si>
    <t>XII.</t>
  </si>
  <si>
    <t>finansavimo</t>
  </si>
  <si>
    <t>XIII.</t>
  </si>
  <si>
    <t>kitų paslaugų</t>
  </si>
  <si>
    <t>XIV.</t>
  </si>
  <si>
    <t xml:space="preserve">I. </t>
  </si>
  <si>
    <t>Kitos veiklos pajamos</t>
  </si>
  <si>
    <t>PERVESTINOS Į BIUDŽETĄ KITOS VEIKLOS PAJAMOS</t>
  </si>
  <si>
    <t xml:space="preserve">III. </t>
  </si>
  <si>
    <t>Kitos veiklos sąnaudos</t>
  </si>
  <si>
    <t>PELNO MOKESTIS</t>
  </si>
  <si>
    <t>J.</t>
  </si>
  <si>
    <t>TENKANTIS KONTROLIUOJANČIAJAM SUBJEKTUI</t>
  </si>
  <si>
    <t>TENKANTIS MAŽUMOS DALIAI</t>
  </si>
  <si>
    <t>NUSIDĖVĖJIMO IR AMORTIZACIJOS</t>
  </si>
  <si>
    <t>KOMUNALINIŲ PASLAUGŲ IR RYŠIŲ</t>
  </si>
  <si>
    <t>KOMANDIRUOČIŲ</t>
  </si>
  <si>
    <t>TRANSPORTO</t>
  </si>
  <si>
    <t>KVALIFIKACIJOS KĖLIMO</t>
  </si>
  <si>
    <t>PAPRASTOJO REMONTO IR EKSPLOATAVIMO</t>
  </si>
  <si>
    <t>NUOMOS</t>
  </si>
  <si>
    <t>KITŲ PASLAUGŲ</t>
  </si>
  <si>
    <t>KITOS VEIKLOS PAJAMOS</t>
  </si>
  <si>
    <t>KITOS VEIKLOS SĄNAUDOS</t>
  </si>
  <si>
    <t>DARBO UŽMOKESČIO IR SOCIALINIO DRAUDIMO</t>
  </si>
  <si>
    <t>2 priedas</t>
  </si>
  <si>
    <t>Debetas-kreditas sąskaitos7014+7024 pabaigos datai</t>
  </si>
  <si>
    <t>Debetas-kreditas sąskaitos7015+7025 pabaigos datai</t>
  </si>
  <si>
    <t>Debetas-kreditas sąskaitos7011+7012+7013+7021+7022+7023 pabaigos datai</t>
  </si>
  <si>
    <t>Debetas-kreditas sąskaitos7016+7026 pabaigos datai</t>
  </si>
  <si>
    <t>Debetas-kreditas sąskaitos731+741+751+7711+772 pabaigos datai</t>
  </si>
  <si>
    <t>Debetas-kreditas sąskaitos8701+8702 pabaigos datai</t>
  </si>
  <si>
    <t>Debetas-kreditas sąskaitos8703 pabaigos datai</t>
  </si>
  <si>
    <t>Debetas-kreditas sąskaitos8704 pabaigos datai</t>
  </si>
  <si>
    <t>Debetas-kreditas sąskaitos8705 pabaigos datai</t>
  </si>
  <si>
    <t>Debetas-kreditas sąskaitos8706 pabaigos datai</t>
  </si>
  <si>
    <t>Debetas-kreditas sąskaitos8707 pabaigos datai</t>
  </si>
  <si>
    <t>Debetas-kreditas sąskaitos8708 pabaigos datai</t>
  </si>
  <si>
    <t>Debetas-kreditas sąskaitos8709 pabaigos datai</t>
  </si>
  <si>
    <t>Debetas-kreditas sąskaitos8710 pabaigos datai</t>
  </si>
  <si>
    <t>Debetas-kreditas sąskaitos821+822+823+824+825 pabaigos datai</t>
  </si>
  <si>
    <t>Debetas-kreditas sąskaitos8711 pabaigos datai</t>
  </si>
  <si>
    <t>Debetas-kreditas sąskaitos831+832+833 pabaigos datai</t>
  </si>
  <si>
    <t>Debetas-kreditas sąskaitos8712 pabaigos datai</t>
  </si>
  <si>
    <t>Debetas-kreditas sąskaitos81+8713 pabaigos datai</t>
  </si>
  <si>
    <t>Debetas-kreditas sąskaitos88 pabaigos datai</t>
  </si>
  <si>
    <t>Debetas-kreditas sąskaitos76-89 pabaigos datai</t>
  </si>
  <si>
    <t>Debetas-kreditas sąskaitos92 pabaigos datai</t>
  </si>
  <si>
    <t>Debetas-kreditas sąskaitos93 pabaigos datai</t>
  </si>
  <si>
    <t>Debetas-kreditas sąskaitos91 pabaigos datai</t>
  </si>
  <si>
    <t>Debetas-kreditas sąskaitos732+733+734+742+743+752+753+754+7712 pabaigos datai</t>
  </si>
  <si>
    <t xml:space="preserve">  (parašas)</t>
  </si>
  <si>
    <t>____________</t>
  </si>
  <si>
    <t xml:space="preserve">(viešojo sektoriaus subjekto vadovas arba jo įgaliotas administracijos vadovas)                           </t>
  </si>
  <si>
    <t>(parašas)</t>
  </si>
  <si>
    <t xml:space="preserve">vyriausiasis buhalteris (buhalteris)                                                                                      </t>
  </si>
  <si>
    <r>
      <t xml:space="preserve">Pateikimo valiuta ir tikslumas: eurais </t>
    </r>
    <r>
      <rPr>
        <i/>
        <sz val="11"/>
        <rFont val="TimesNewRoman,Bold"/>
        <charset val="186"/>
      </rPr>
      <t>arba tūkstančiais eurų</t>
    </r>
  </si>
  <si>
    <t>PAGAL  2017.12.31 D. DUOMENIS</t>
  </si>
  <si>
    <t>BĮ Žaslių kultūros centras,302243986,Vytauto g.38,Žaslių m., Žaslių sen., Kaišiadorių sav.</t>
  </si>
  <si>
    <t>2018.01.29 Nr.     4</t>
  </si>
  <si>
    <t>Direktorė</t>
  </si>
  <si>
    <t>Raselė Ščerbavičienė</t>
  </si>
  <si>
    <t>Vyr.buhalterė</t>
  </si>
  <si>
    <t>Jadvyga Tomkienė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</si>
</sst>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>
    <font>
      <sz val="10"/>
      <name val="Arial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2"/>
      <color indexed="8"/>
      <name val="Times New Roman"/>
      <family val="1"/>
      <charset val="186"/>
    </font>
    <font>
      <sz val="12"/>
      <name val="TimesNewRoman,Bold"/>
    </font>
    <font>
      <sz val="11"/>
      <name val="TimesNewRoman,Bold"/>
    </font>
    <font>
      <sz val="10"/>
      <name val="Times New Roman"/>
      <family val="1"/>
      <charset val="186"/>
    </font>
    <font>
      <sz val="11"/>
      <name val="Times New Roman"/>
      <family val="1"/>
      <charset val="186"/>
    </font>
    <font>
      <sz val="8"/>
      <name val="Arial"/>
    </font>
    <font>
      <sz val="12"/>
      <name val="Arial"/>
    </font>
    <font>
      <sz val="11"/>
      <name val="Arial"/>
    </font>
    <font>
      <i/>
      <sz val="11"/>
      <name val="TimesNewRoman,Bold"/>
    </font>
    <font>
      <b/>
      <sz val="12"/>
      <name val="Arial"/>
    </font>
    <font>
      <b/>
      <sz val="10"/>
      <name val="Times New Roman"/>
      <family val="1"/>
      <charset val="186"/>
    </font>
    <font>
      <b/>
      <sz val="11"/>
      <name val="TimesNewRoman,Bold"/>
    </font>
    <font>
      <b/>
      <sz val="11"/>
      <name val="Arial"/>
    </font>
    <font>
      <i/>
      <sz val="11"/>
      <name val="TimesNewRoman,Bold"/>
      <charset val="186"/>
    </font>
    <font>
      <sz val="9"/>
      <name val="Arial"/>
    </font>
    <font>
      <u/>
      <sz val="11"/>
      <name val="TimesNewRoman,Bold"/>
      <charset val="186"/>
    </font>
    <font>
      <sz val="9"/>
      <color indexed="81"/>
      <name val="Tahoma"/>
      <charset val="1"/>
    </font>
    <font>
      <sz val="9"/>
      <color indexed="81"/>
      <name val="Tahoma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0" borderId="0" xfId="0" applyAlignment="1">
      <alignment vertical="center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6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7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right" vertical="center"/>
    </xf>
    <xf numFmtId="2" fontId="1" fillId="0" borderId="1" xfId="0" applyNumberFormat="1" applyFont="1" applyBorder="1" applyAlignment="1">
      <alignment horizontal="right" vertical="center"/>
    </xf>
    <xf numFmtId="2" fontId="1" fillId="0" borderId="1" xfId="0" applyNumberFormat="1" applyFont="1" applyBorder="1" applyAlignment="1">
      <alignment horizontal="right" vertical="center" wrapText="1"/>
    </xf>
    <xf numFmtId="0" fontId="17" fillId="0" borderId="0" xfId="0" applyFont="1"/>
    <xf numFmtId="0" fontId="6" fillId="2" borderId="0" xfId="0" applyFont="1" applyFill="1" applyAlignment="1">
      <alignment vertical="center" wrapText="1"/>
    </xf>
    <xf numFmtId="0" fontId="6" fillId="2" borderId="0" xfId="0" applyFont="1" applyFill="1" applyBorder="1" applyAlignment="1">
      <alignment vertical="center" wrapText="1"/>
    </xf>
    <xf numFmtId="2" fontId="1" fillId="2" borderId="2" xfId="0" applyNumberFormat="1" applyFont="1" applyFill="1" applyBorder="1" applyAlignment="1">
      <alignment horizontal="right" vertical="center"/>
    </xf>
    <xf numFmtId="2" fontId="1" fillId="2" borderId="2" xfId="0" applyNumberFormat="1" applyFont="1" applyFill="1" applyBorder="1" applyAlignment="1">
      <alignment horizontal="left" vertical="center"/>
    </xf>
    <xf numFmtId="2" fontId="1" fillId="0" borderId="1" xfId="0" applyNumberFormat="1" applyFont="1" applyBorder="1" applyAlignment="1">
      <alignment horizontal="left" vertical="center"/>
    </xf>
    <xf numFmtId="2" fontId="2" fillId="0" borderId="1" xfId="0" applyNumberFormat="1" applyFont="1" applyBorder="1" applyAlignment="1">
      <alignment horizontal="left" vertical="center"/>
    </xf>
    <xf numFmtId="0" fontId="7" fillId="0" borderId="0" xfId="0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center" vertical="top" wrapText="1"/>
    </xf>
    <xf numFmtId="0" fontId="1" fillId="0" borderId="3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/>
    </xf>
    <xf numFmtId="0" fontId="1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5" fillId="0" borderId="0" xfId="0" applyFont="1" applyAlignment="1">
      <alignment horizontal="justify"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12" fillId="0" borderId="1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18" fillId="0" borderId="0" xfId="0" applyFont="1" applyAlignment="1">
      <alignment horizontal="center" vertical="center"/>
    </xf>
    <xf numFmtId="0" fontId="2" fillId="0" borderId="4" xfId="0" applyFont="1" applyBorder="1" applyAlignment="1">
      <alignment vertical="center" wrapText="1"/>
    </xf>
    <xf numFmtId="0" fontId="12" fillId="0" borderId="5" xfId="0" applyFont="1" applyBorder="1" applyAlignment="1">
      <alignment vertical="center" wrapText="1"/>
    </xf>
    <xf numFmtId="0" fontId="12" fillId="0" borderId="6" xfId="0" applyFont="1" applyBorder="1" applyAlignment="1">
      <alignment vertical="center" wrapText="1"/>
    </xf>
    <xf numFmtId="0" fontId="2" fillId="0" borderId="4" xfId="0" applyFont="1" applyBorder="1" applyAlignment="1">
      <alignment vertical="center"/>
    </xf>
    <xf numFmtId="0" fontId="12" fillId="0" borderId="5" xfId="0" applyFont="1" applyBorder="1" applyAlignment="1">
      <alignment vertical="center"/>
    </xf>
    <xf numFmtId="0" fontId="12" fillId="0" borderId="6" xfId="0" applyFont="1" applyBorder="1" applyAlignment="1">
      <alignment vertical="center"/>
    </xf>
    <xf numFmtId="0" fontId="11" fillId="0" borderId="0" xfId="0" applyFont="1" applyAlignment="1">
      <alignment horizontal="right" vertical="center"/>
    </xf>
    <xf numFmtId="0" fontId="1" fillId="0" borderId="4" xfId="0" applyFont="1" applyBorder="1" applyAlignment="1">
      <alignment horizontal="left" vertical="center"/>
    </xf>
    <xf numFmtId="0" fontId="9" fillId="0" borderId="5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2" fillId="0" borderId="4" xfId="0" applyFont="1" applyBorder="1" applyAlignment="1">
      <alignment horizontal="left" vertical="center"/>
    </xf>
    <xf numFmtId="0" fontId="6" fillId="0" borderId="0" xfId="0" applyFont="1" applyFill="1" applyAlignment="1">
      <alignment horizontal="left" vertical="center"/>
    </xf>
    <xf numFmtId="0" fontId="6" fillId="0" borderId="0" xfId="0" applyFont="1" applyFill="1" applyBorder="1" applyAlignment="1">
      <alignment horizontal="left" vertical="top" wrapText="1"/>
    </xf>
    <xf numFmtId="0" fontId="6" fillId="0" borderId="0" xfId="0" applyFont="1" applyFill="1" applyAlignment="1">
      <alignment horizontal="center" vertical="top" wrapText="1"/>
    </xf>
    <xf numFmtId="0" fontId="0" fillId="0" borderId="0" xfId="0" applyAlignment="1">
      <alignment horizontal="left" vertical="center"/>
    </xf>
    <xf numFmtId="0" fontId="6" fillId="0" borderId="0" xfId="0" applyFont="1" applyAlignment="1">
      <alignment horizontal="center" vertical="top" wrapText="1"/>
    </xf>
    <xf numFmtId="0" fontId="6" fillId="0" borderId="0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67"/>
  <sheetViews>
    <sheetView showGridLines="0" tabSelected="1" topLeftCell="A30" zoomScaleNormal="100" zoomScaleSheetLayoutView="100" workbookViewId="0">
      <selection activeCell="H43" sqref="H43"/>
    </sheetView>
  </sheetViews>
  <sheetFormatPr defaultRowHeight="12.75"/>
  <cols>
    <col min="1" max="1" width="8" style="1" customWidth="1"/>
    <col min="2" max="2" width="1.5703125" style="1" hidden="1" customWidth="1"/>
    <col min="3" max="3" width="30.140625" style="1" customWidth="1"/>
    <col min="4" max="4" width="18.28515625" style="1" customWidth="1"/>
    <col min="5" max="5" width="0" style="1" hidden="1" customWidth="1"/>
    <col min="6" max="6" width="11.7109375" style="1" customWidth="1"/>
    <col min="7" max="7" width="13.140625" style="1" customWidth="1"/>
    <col min="8" max="8" width="14.7109375" style="1" customWidth="1"/>
    <col min="9" max="9" width="15.85546875" style="1" customWidth="1"/>
    <col min="10" max="10" width="9.140625" style="1"/>
    <col min="11" max="11" width="88.85546875" style="1" customWidth="1"/>
    <col min="12" max="16384" width="9.140625" style="1"/>
  </cols>
  <sheetData>
    <row r="1" spans="1:9">
      <c r="G1" s="16"/>
      <c r="H1" s="16"/>
    </row>
    <row r="2" spans="1:9" ht="15.75">
      <c r="D2" s="13"/>
      <c r="G2" s="15" t="s">
        <v>41</v>
      </c>
      <c r="H2" s="6"/>
      <c r="I2" s="6"/>
    </row>
    <row r="3" spans="1:9" ht="15.75">
      <c r="G3" s="15" t="s">
        <v>98</v>
      </c>
      <c r="H3" s="6"/>
      <c r="I3" s="6"/>
    </row>
    <row r="5" spans="1:9" ht="15.75">
      <c r="A5" s="51" t="s">
        <v>44</v>
      </c>
      <c r="B5" s="46"/>
      <c r="C5" s="46"/>
      <c r="D5" s="46"/>
      <c r="E5" s="46"/>
      <c r="F5" s="46"/>
      <c r="G5" s="46"/>
      <c r="H5" s="46"/>
      <c r="I5" s="46"/>
    </row>
    <row r="6" spans="1:9" ht="15.75">
      <c r="A6" s="52" t="s">
        <v>43</v>
      </c>
      <c r="B6" s="46"/>
      <c r="C6" s="46"/>
      <c r="D6" s="46"/>
      <c r="E6" s="46"/>
      <c r="F6" s="46"/>
      <c r="G6" s="46"/>
      <c r="H6" s="46"/>
      <c r="I6" s="46"/>
    </row>
    <row r="7" spans="1:9" ht="15.75">
      <c r="A7" s="53" t="s">
        <v>131</v>
      </c>
      <c r="B7" s="54"/>
      <c r="C7" s="54"/>
      <c r="D7" s="54"/>
      <c r="E7" s="54"/>
      <c r="F7" s="54"/>
      <c r="G7" s="54"/>
      <c r="H7" s="54"/>
      <c r="I7" s="54"/>
    </row>
    <row r="8" spans="1:9" ht="15">
      <c r="A8" s="41" t="s">
        <v>1</v>
      </c>
      <c r="B8" s="42"/>
      <c r="C8" s="42"/>
      <c r="D8" s="42"/>
      <c r="E8" s="42"/>
      <c r="F8" s="42"/>
      <c r="G8" s="42"/>
      <c r="H8" s="42"/>
      <c r="I8" s="42"/>
    </row>
    <row r="9" spans="1:9" ht="15">
      <c r="A9" s="41" t="s">
        <v>0</v>
      </c>
      <c r="B9" s="42"/>
      <c r="C9" s="42"/>
      <c r="D9" s="42"/>
      <c r="E9" s="42"/>
      <c r="F9" s="42"/>
      <c r="G9" s="42"/>
      <c r="H9" s="42"/>
      <c r="I9" s="42"/>
    </row>
    <row r="10" spans="1:9" ht="15">
      <c r="A10" s="41" t="s">
        <v>46</v>
      </c>
      <c r="B10" s="42"/>
      <c r="C10" s="42"/>
      <c r="D10" s="42"/>
      <c r="E10" s="42"/>
      <c r="F10" s="42"/>
      <c r="G10" s="42"/>
      <c r="H10" s="42"/>
      <c r="I10" s="42"/>
    </row>
    <row r="11" spans="1:9" ht="15">
      <c r="A11" s="41" t="s">
        <v>45</v>
      </c>
      <c r="B11" s="46"/>
      <c r="C11" s="46"/>
      <c r="D11" s="46"/>
      <c r="E11" s="46"/>
      <c r="F11" s="46"/>
      <c r="G11" s="46"/>
      <c r="H11" s="46"/>
      <c r="I11" s="46"/>
    </row>
    <row r="12" spans="1:9" ht="15">
      <c r="A12" s="43"/>
      <c r="B12" s="42"/>
      <c r="C12" s="42"/>
      <c r="D12" s="42"/>
      <c r="E12" s="42"/>
      <c r="F12" s="42"/>
      <c r="G12" s="42"/>
      <c r="H12" s="42"/>
      <c r="I12" s="42"/>
    </row>
    <row r="13" spans="1:9" ht="15">
      <c r="A13" s="44" t="s">
        <v>2</v>
      </c>
      <c r="B13" s="45"/>
      <c r="C13" s="45"/>
      <c r="D13" s="45"/>
      <c r="E13" s="45"/>
      <c r="F13" s="45"/>
      <c r="G13" s="45"/>
      <c r="H13" s="45"/>
      <c r="I13" s="45"/>
    </row>
    <row r="14" spans="1:9" ht="15">
      <c r="A14" s="41"/>
      <c r="B14" s="42"/>
      <c r="C14" s="42"/>
      <c r="D14" s="42"/>
      <c r="E14" s="42"/>
      <c r="F14" s="42"/>
      <c r="G14" s="42"/>
      <c r="H14" s="42"/>
      <c r="I14" s="42"/>
    </row>
    <row r="15" spans="1:9" ht="15">
      <c r="A15" s="44" t="s">
        <v>130</v>
      </c>
      <c r="B15" s="45"/>
      <c r="C15" s="45"/>
      <c r="D15" s="45"/>
      <c r="E15" s="45"/>
      <c r="F15" s="45"/>
      <c r="G15" s="45"/>
      <c r="H15" s="45"/>
      <c r="I15" s="45"/>
    </row>
    <row r="16" spans="1:9" ht="9.75" customHeight="1">
      <c r="A16" s="17"/>
      <c r="B16" s="11"/>
      <c r="C16" s="11"/>
      <c r="D16" s="11"/>
      <c r="E16" s="11"/>
      <c r="F16" s="11"/>
      <c r="G16" s="11"/>
      <c r="H16" s="11"/>
      <c r="I16" s="11"/>
    </row>
    <row r="17" spans="1:11" ht="15">
      <c r="A17" s="55" t="s">
        <v>132</v>
      </c>
      <c r="B17" s="42"/>
      <c r="C17" s="42"/>
      <c r="D17" s="42"/>
      <c r="E17" s="42"/>
      <c r="F17" s="42"/>
      <c r="G17" s="42"/>
      <c r="H17" s="42"/>
      <c r="I17" s="42"/>
    </row>
    <row r="18" spans="1:11" ht="15">
      <c r="A18" s="41" t="s">
        <v>3</v>
      </c>
      <c r="B18" s="42"/>
      <c r="C18" s="42"/>
      <c r="D18" s="42"/>
      <c r="E18" s="42"/>
      <c r="F18" s="42"/>
      <c r="G18" s="42"/>
      <c r="H18" s="42"/>
      <c r="I18" s="42"/>
    </row>
    <row r="19" spans="1:11" s="11" customFormat="1" ht="15">
      <c r="A19" s="62" t="s">
        <v>129</v>
      </c>
      <c r="B19" s="42"/>
      <c r="C19" s="42"/>
      <c r="D19" s="42"/>
      <c r="E19" s="42"/>
      <c r="F19" s="42"/>
      <c r="G19" s="42"/>
      <c r="H19" s="42"/>
      <c r="I19" s="42"/>
    </row>
    <row r="20" spans="1:11" s="12" customFormat="1" ht="50.1" customHeight="1">
      <c r="A20" s="47" t="s">
        <v>4</v>
      </c>
      <c r="B20" s="47"/>
      <c r="C20" s="47" t="s">
        <v>5</v>
      </c>
      <c r="D20" s="48"/>
      <c r="E20" s="48"/>
      <c r="F20" s="48"/>
      <c r="G20" s="8" t="s">
        <v>37</v>
      </c>
      <c r="H20" s="8" t="s">
        <v>6</v>
      </c>
      <c r="I20" s="8" t="s">
        <v>7</v>
      </c>
      <c r="K20" s="8" t="s">
        <v>6</v>
      </c>
    </row>
    <row r="21" spans="1:11" ht="15.75">
      <c r="A21" s="3" t="s">
        <v>8</v>
      </c>
      <c r="B21" s="9" t="s">
        <v>9</v>
      </c>
      <c r="C21" s="49" t="s">
        <v>9</v>
      </c>
      <c r="D21" s="50"/>
      <c r="E21" s="50"/>
      <c r="F21" s="50"/>
      <c r="G21" s="18"/>
      <c r="H21" s="22">
        <f>SUM(H22,H27,H28)</f>
        <v>112017.54999999999</v>
      </c>
      <c r="I21" s="22">
        <v>85935.28</v>
      </c>
      <c r="K21" s="22"/>
    </row>
    <row r="22" spans="1:11" ht="15.75">
      <c r="A22" s="2" t="s">
        <v>10</v>
      </c>
      <c r="B22" s="14" t="s">
        <v>11</v>
      </c>
      <c r="C22" s="40" t="s">
        <v>11</v>
      </c>
      <c r="D22" s="40"/>
      <c r="E22" s="40"/>
      <c r="F22" s="40"/>
      <c r="G22" s="19"/>
      <c r="H22" s="23">
        <f>SUM(H23:H26)</f>
        <v>103497.48999999999</v>
      </c>
      <c r="I22" s="23">
        <v>85850.57</v>
      </c>
      <c r="K22" s="23"/>
    </row>
    <row r="23" spans="1:11" ht="15.75">
      <c r="A23" s="2" t="s">
        <v>47</v>
      </c>
      <c r="B23" s="14" t="s">
        <v>48</v>
      </c>
      <c r="C23" s="40" t="s">
        <v>48</v>
      </c>
      <c r="D23" s="40"/>
      <c r="E23" s="40"/>
      <c r="F23" s="40"/>
      <c r="G23" s="19"/>
      <c r="H23" s="28">
        <v>2461.12</v>
      </c>
      <c r="I23" s="28">
        <v>7261.65</v>
      </c>
      <c r="K23" s="29" t="s">
        <v>99</v>
      </c>
    </row>
    <row r="24" spans="1:11" ht="15.75">
      <c r="A24" s="2" t="s">
        <v>49</v>
      </c>
      <c r="B24" s="4" t="s">
        <v>50</v>
      </c>
      <c r="C24" s="38" t="s">
        <v>50</v>
      </c>
      <c r="D24" s="38"/>
      <c r="E24" s="38"/>
      <c r="F24" s="38"/>
      <c r="G24" s="19"/>
      <c r="H24" s="28">
        <v>88197.9</v>
      </c>
      <c r="I24" s="28">
        <v>72693.61</v>
      </c>
      <c r="K24" s="29" t="s">
        <v>100</v>
      </c>
    </row>
    <row r="25" spans="1:11" ht="15.75">
      <c r="A25" s="2" t="s">
        <v>51</v>
      </c>
      <c r="B25" s="14" t="s">
        <v>52</v>
      </c>
      <c r="C25" s="38" t="s">
        <v>52</v>
      </c>
      <c r="D25" s="38"/>
      <c r="E25" s="38"/>
      <c r="F25" s="38"/>
      <c r="G25" s="19"/>
      <c r="H25" s="28">
        <v>12607.91</v>
      </c>
      <c r="I25" s="28">
        <v>3245.3</v>
      </c>
      <c r="K25" s="29" t="s">
        <v>101</v>
      </c>
    </row>
    <row r="26" spans="1:11" ht="15.75">
      <c r="A26" s="2" t="s">
        <v>53</v>
      </c>
      <c r="B26" s="4" t="s">
        <v>54</v>
      </c>
      <c r="C26" s="38" t="s">
        <v>54</v>
      </c>
      <c r="D26" s="38"/>
      <c r="E26" s="38"/>
      <c r="F26" s="38"/>
      <c r="G26" s="19"/>
      <c r="H26" s="28">
        <v>230.56</v>
      </c>
      <c r="I26" s="28">
        <v>2650.01</v>
      </c>
      <c r="K26" s="29" t="s">
        <v>102</v>
      </c>
    </row>
    <row r="27" spans="1:11" ht="15.75">
      <c r="A27" s="2" t="s">
        <v>12</v>
      </c>
      <c r="B27" s="14" t="s">
        <v>13</v>
      </c>
      <c r="C27" s="38" t="s">
        <v>13</v>
      </c>
      <c r="D27" s="38"/>
      <c r="E27" s="38"/>
      <c r="F27" s="38"/>
      <c r="G27" s="19"/>
      <c r="H27" s="23"/>
      <c r="I27" s="24"/>
      <c r="K27" s="30"/>
    </row>
    <row r="28" spans="1:11" ht="15.75">
      <c r="A28" s="2" t="s">
        <v>14</v>
      </c>
      <c r="B28" s="14" t="s">
        <v>15</v>
      </c>
      <c r="C28" s="38" t="s">
        <v>15</v>
      </c>
      <c r="D28" s="38"/>
      <c r="E28" s="38"/>
      <c r="F28" s="38"/>
      <c r="G28" s="19"/>
      <c r="H28" s="23">
        <v>8520.06</v>
      </c>
      <c r="I28" s="23">
        <v>84.71</v>
      </c>
      <c r="K28" s="30"/>
    </row>
    <row r="29" spans="1:11" ht="15.75">
      <c r="A29" s="2" t="s">
        <v>55</v>
      </c>
      <c r="B29" s="4" t="s">
        <v>16</v>
      </c>
      <c r="C29" s="38" t="s">
        <v>16</v>
      </c>
      <c r="D29" s="38"/>
      <c r="E29" s="38"/>
      <c r="F29" s="38"/>
      <c r="G29" s="19"/>
      <c r="H29" s="28">
        <v>8520.06</v>
      </c>
      <c r="I29" s="28">
        <v>84.71</v>
      </c>
      <c r="K29" s="29" t="s">
        <v>103</v>
      </c>
    </row>
    <row r="30" spans="1:11" ht="15.75">
      <c r="A30" s="2" t="s">
        <v>56</v>
      </c>
      <c r="B30" s="4" t="s">
        <v>17</v>
      </c>
      <c r="C30" s="38" t="s">
        <v>17</v>
      </c>
      <c r="D30" s="38"/>
      <c r="E30" s="38"/>
      <c r="F30" s="38"/>
      <c r="G30" s="19"/>
      <c r="H30" s="28"/>
      <c r="I30" s="28"/>
      <c r="K30" s="29" t="s">
        <v>123</v>
      </c>
    </row>
    <row r="31" spans="1:11" ht="15.75">
      <c r="A31" s="3" t="s">
        <v>18</v>
      </c>
      <c r="B31" s="9" t="s">
        <v>19</v>
      </c>
      <c r="C31" s="49" t="s">
        <v>19</v>
      </c>
      <c r="D31" s="49"/>
      <c r="E31" s="49"/>
      <c r="F31" s="49"/>
      <c r="G31" s="18"/>
      <c r="H31" s="22">
        <f>SUM(H32:H45)</f>
        <v>111713.56</v>
      </c>
      <c r="I31" s="22">
        <v>85935.28</v>
      </c>
      <c r="K31" s="31"/>
    </row>
    <row r="32" spans="1:11" ht="15.75">
      <c r="A32" s="2" t="s">
        <v>10</v>
      </c>
      <c r="B32" s="14" t="s">
        <v>57</v>
      </c>
      <c r="C32" s="38" t="s">
        <v>97</v>
      </c>
      <c r="D32" s="39"/>
      <c r="E32" s="39"/>
      <c r="F32" s="39"/>
      <c r="G32" s="19"/>
      <c r="H32" s="28">
        <v>73347.28</v>
      </c>
      <c r="I32" s="28">
        <v>61800.35</v>
      </c>
      <c r="K32" s="29" t="s">
        <v>104</v>
      </c>
    </row>
    <row r="33" spans="1:11" ht="15.75">
      <c r="A33" s="2" t="s">
        <v>12</v>
      </c>
      <c r="B33" s="14" t="s">
        <v>58</v>
      </c>
      <c r="C33" s="38" t="s">
        <v>87</v>
      </c>
      <c r="D33" s="39"/>
      <c r="E33" s="39"/>
      <c r="F33" s="39"/>
      <c r="G33" s="19"/>
      <c r="H33" s="28">
        <v>8645.77</v>
      </c>
      <c r="I33" s="28">
        <v>11952.67</v>
      </c>
      <c r="K33" s="29" t="s">
        <v>105</v>
      </c>
    </row>
    <row r="34" spans="1:11" ht="15.75">
      <c r="A34" s="2" t="s">
        <v>14</v>
      </c>
      <c r="B34" s="14" t="s">
        <v>59</v>
      </c>
      <c r="C34" s="38" t="s">
        <v>88</v>
      </c>
      <c r="D34" s="39"/>
      <c r="E34" s="39"/>
      <c r="F34" s="39"/>
      <c r="G34" s="19"/>
      <c r="H34" s="28">
        <v>4551.7</v>
      </c>
      <c r="I34" s="28">
        <v>5587.44</v>
      </c>
      <c r="K34" s="29" t="s">
        <v>106</v>
      </c>
    </row>
    <row r="35" spans="1:11" ht="15.75">
      <c r="A35" s="2" t="s">
        <v>22</v>
      </c>
      <c r="B35" s="14" t="s">
        <v>60</v>
      </c>
      <c r="C35" s="40" t="s">
        <v>89</v>
      </c>
      <c r="D35" s="39"/>
      <c r="E35" s="39"/>
      <c r="F35" s="39"/>
      <c r="G35" s="19"/>
      <c r="H35" s="28">
        <v>43.5</v>
      </c>
      <c r="I35" s="28"/>
      <c r="K35" s="29" t="s">
        <v>107</v>
      </c>
    </row>
    <row r="36" spans="1:11" ht="15.75">
      <c r="A36" s="2" t="s">
        <v>61</v>
      </c>
      <c r="B36" s="14" t="s">
        <v>62</v>
      </c>
      <c r="C36" s="40" t="s">
        <v>90</v>
      </c>
      <c r="D36" s="39"/>
      <c r="E36" s="39"/>
      <c r="F36" s="39"/>
      <c r="G36" s="19"/>
      <c r="H36" s="28">
        <v>1113.72</v>
      </c>
      <c r="I36" s="28">
        <v>921</v>
      </c>
      <c r="K36" s="29" t="s">
        <v>108</v>
      </c>
    </row>
    <row r="37" spans="1:11" ht="15.75">
      <c r="A37" s="2" t="s">
        <v>63</v>
      </c>
      <c r="B37" s="14" t="s">
        <v>64</v>
      </c>
      <c r="C37" s="40" t="s">
        <v>91</v>
      </c>
      <c r="D37" s="39"/>
      <c r="E37" s="39"/>
      <c r="F37" s="39"/>
      <c r="G37" s="19"/>
      <c r="H37" s="28">
        <v>266</v>
      </c>
      <c r="I37" s="28"/>
      <c r="K37" s="29" t="s">
        <v>109</v>
      </c>
    </row>
    <row r="38" spans="1:11" ht="15.75">
      <c r="A38" s="2" t="s">
        <v>65</v>
      </c>
      <c r="B38" s="14" t="s">
        <v>66</v>
      </c>
      <c r="C38" s="40" t="s">
        <v>92</v>
      </c>
      <c r="D38" s="39"/>
      <c r="E38" s="39"/>
      <c r="F38" s="39"/>
      <c r="G38" s="19"/>
      <c r="H38" s="28"/>
      <c r="I38" s="28"/>
      <c r="K38" s="29" t="s">
        <v>110</v>
      </c>
    </row>
    <row r="39" spans="1:11" ht="15.75">
      <c r="A39" s="2" t="s">
        <v>67</v>
      </c>
      <c r="B39" s="14" t="s">
        <v>20</v>
      </c>
      <c r="C39" s="38" t="s">
        <v>20</v>
      </c>
      <c r="D39" s="39"/>
      <c r="E39" s="39"/>
      <c r="F39" s="39"/>
      <c r="G39" s="19"/>
      <c r="H39" s="28"/>
      <c r="I39" s="28"/>
      <c r="K39" s="29" t="s">
        <v>111</v>
      </c>
    </row>
    <row r="40" spans="1:11" ht="15.75">
      <c r="A40" s="2" t="s">
        <v>68</v>
      </c>
      <c r="B40" s="14" t="s">
        <v>69</v>
      </c>
      <c r="C40" s="40" t="s">
        <v>69</v>
      </c>
      <c r="D40" s="39"/>
      <c r="E40" s="39"/>
      <c r="F40" s="39"/>
      <c r="G40" s="19"/>
      <c r="H40" s="28">
        <v>12214.45</v>
      </c>
      <c r="I40" s="28">
        <v>4442.01</v>
      </c>
      <c r="K40" s="29" t="s">
        <v>112</v>
      </c>
    </row>
    <row r="41" spans="1:11" ht="15.75" customHeight="1">
      <c r="A41" s="2" t="s">
        <v>70</v>
      </c>
      <c r="B41" s="14" t="s">
        <v>21</v>
      </c>
      <c r="C41" s="38" t="s">
        <v>38</v>
      </c>
      <c r="D41" s="48"/>
      <c r="E41" s="48"/>
      <c r="F41" s="48"/>
      <c r="G41" s="19"/>
      <c r="H41" s="28"/>
      <c r="I41" s="28"/>
      <c r="K41" s="29" t="s">
        <v>113</v>
      </c>
    </row>
    <row r="42" spans="1:11" ht="15.75" customHeight="1">
      <c r="A42" s="2" t="s">
        <v>71</v>
      </c>
      <c r="B42" s="14" t="s">
        <v>72</v>
      </c>
      <c r="C42" s="38" t="s">
        <v>93</v>
      </c>
      <c r="D42" s="39"/>
      <c r="E42" s="39"/>
      <c r="F42" s="39"/>
      <c r="G42" s="19"/>
      <c r="H42" s="28"/>
      <c r="I42" s="28"/>
      <c r="K42" s="29" t="s">
        <v>114</v>
      </c>
    </row>
    <row r="43" spans="1:11" ht="15.75">
      <c r="A43" s="2" t="s">
        <v>73</v>
      </c>
      <c r="B43" s="14" t="s">
        <v>74</v>
      </c>
      <c r="C43" s="38" t="s">
        <v>39</v>
      </c>
      <c r="D43" s="39"/>
      <c r="E43" s="39"/>
      <c r="F43" s="39"/>
      <c r="G43" s="19"/>
      <c r="H43" s="28"/>
      <c r="I43" s="28"/>
      <c r="K43" s="29" t="s">
        <v>115</v>
      </c>
    </row>
    <row r="44" spans="1:11" ht="15.75">
      <c r="A44" s="2" t="s">
        <v>75</v>
      </c>
      <c r="B44" s="14" t="s">
        <v>76</v>
      </c>
      <c r="C44" s="38" t="s">
        <v>94</v>
      </c>
      <c r="D44" s="39"/>
      <c r="E44" s="39"/>
      <c r="F44" s="39"/>
      <c r="G44" s="19"/>
      <c r="H44" s="28">
        <v>11531.14</v>
      </c>
      <c r="I44" s="28">
        <v>1231.81</v>
      </c>
      <c r="K44" s="29" t="s">
        <v>116</v>
      </c>
    </row>
    <row r="45" spans="1:11" ht="15.75">
      <c r="A45" s="2" t="s">
        <v>77</v>
      </c>
      <c r="B45" s="14" t="s">
        <v>23</v>
      </c>
      <c r="C45" s="63" t="s">
        <v>40</v>
      </c>
      <c r="D45" s="64"/>
      <c r="E45" s="64"/>
      <c r="F45" s="65"/>
      <c r="G45" s="19"/>
      <c r="H45" s="28"/>
      <c r="I45" s="28"/>
      <c r="K45" s="29" t="s">
        <v>117</v>
      </c>
    </row>
    <row r="46" spans="1:11" ht="15.75">
      <c r="A46" s="9" t="s">
        <v>24</v>
      </c>
      <c r="B46" s="10" t="s">
        <v>25</v>
      </c>
      <c r="C46" s="66" t="s">
        <v>25</v>
      </c>
      <c r="D46" s="60"/>
      <c r="E46" s="60"/>
      <c r="F46" s="61"/>
      <c r="G46" s="18"/>
      <c r="H46" s="22">
        <f>H21-H31</f>
        <v>303.98999999999069</v>
      </c>
      <c r="I46" s="22">
        <f>I21-I31</f>
        <v>0</v>
      </c>
      <c r="K46" s="31"/>
    </row>
    <row r="47" spans="1:11" ht="15.75">
      <c r="A47" s="9" t="s">
        <v>26</v>
      </c>
      <c r="B47" s="9" t="s">
        <v>27</v>
      </c>
      <c r="C47" s="59" t="s">
        <v>27</v>
      </c>
      <c r="D47" s="60"/>
      <c r="E47" s="60"/>
      <c r="F47" s="61"/>
      <c r="G47" s="21"/>
      <c r="H47" s="22">
        <f>IF(TYPE(H48)=1,H48,0)-IF(TYPE(H49)=1,H49,0)-IF(TYPE(H50)=1,H50,0)</f>
        <v>0</v>
      </c>
      <c r="I47" s="22">
        <f>IF(TYPE(I48)=1,I48,0)-IF(TYPE(I49)=1,I49,0)-IF(TYPE(I50)=1,I50,0)</f>
        <v>0</v>
      </c>
      <c r="K47" s="31"/>
    </row>
    <row r="48" spans="1:11" ht="15.75">
      <c r="A48" s="4" t="s">
        <v>78</v>
      </c>
      <c r="B48" s="14" t="s">
        <v>79</v>
      </c>
      <c r="C48" s="63" t="s">
        <v>95</v>
      </c>
      <c r="D48" s="64"/>
      <c r="E48" s="64"/>
      <c r="F48" s="65"/>
      <c r="G48" s="20"/>
      <c r="H48" s="23">
        <v>8520.06</v>
      </c>
      <c r="I48" s="28">
        <v>654.5</v>
      </c>
      <c r="K48" s="30"/>
    </row>
    <row r="49" spans="1:11" ht="15.75">
      <c r="A49" s="4" t="s">
        <v>12</v>
      </c>
      <c r="B49" s="14" t="s">
        <v>80</v>
      </c>
      <c r="C49" s="63" t="s">
        <v>80</v>
      </c>
      <c r="D49" s="64"/>
      <c r="E49" s="64"/>
      <c r="F49" s="65"/>
      <c r="G49" s="20"/>
      <c r="H49" s="28"/>
      <c r="I49" s="28"/>
      <c r="K49" s="29"/>
    </row>
    <row r="50" spans="1:11" ht="15.75">
      <c r="A50" s="4" t="s">
        <v>81</v>
      </c>
      <c r="B50" s="14" t="s">
        <v>82</v>
      </c>
      <c r="C50" s="63" t="s">
        <v>96</v>
      </c>
      <c r="D50" s="64"/>
      <c r="E50" s="64"/>
      <c r="F50" s="65"/>
      <c r="G50" s="20"/>
      <c r="H50" s="28">
        <v>8520.06</v>
      </c>
      <c r="I50" s="28">
        <v>654.5</v>
      </c>
      <c r="K50" s="29" t="s">
        <v>118</v>
      </c>
    </row>
    <row r="51" spans="1:11" ht="15.75">
      <c r="A51" s="9" t="s">
        <v>28</v>
      </c>
      <c r="B51" s="10" t="s">
        <v>29</v>
      </c>
      <c r="C51" s="66" t="s">
        <v>29</v>
      </c>
      <c r="D51" s="60"/>
      <c r="E51" s="60"/>
      <c r="F51" s="61"/>
      <c r="G51" s="21"/>
      <c r="H51" s="28"/>
      <c r="I51" s="28"/>
      <c r="K51" s="29" t="s">
        <v>119</v>
      </c>
    </row>
    <row r="52" spans="1:11" ht="30" customHeight="1">
      <c r="A52" s="9" t="s">
        <v>30</v>
      </c>
      <c r="B52" s="10" t="s">
        <v>42</v>
      </c>
      <c r="C52" s="74" t="s">
        <v>42</v>
      </c>
      <c r="D52" s="57"/>
      <c r="E52" s="57"/>
      <c r="F52" s="58"/>
      <c r="G52" s="21"/>
      <c r="H52" s="28"/>
      <c r="I52" s="28"/>
      <c r="K52" s="29" t="s">
        <v>120</v>
      </c>
    </row>
    <row r="53" spans="1:11" ht="15.75">
      <c r="A53" s="9" t="s">
        <v>31</v>
      </c>
      <c r="B53" s="10" t="s">
        <v>83</v>
      </c>
      <c r="C53" s="66" t="s">
        <v>83</v>
      </c>
      <c r="D53" s="60"/>
      <c r="E53" s="60"/>
      <c r="F53" s="61"/>
      <c r="G53" s="21"/>
      <c r="H53" s="28"/>
      <c r="I53" s="28"/>
      <c r="K53" s="29" t="s">
        <v>121</v>
      </c>
    </row>
    <row r="54" spans="1:11" ht="30" customHeight="1">
      <c r="A54" s="9" t="s">
        <v>33</v>
      </c>
      <c r="B54" s="9" t="s">
        <v>32</v>
      </c>
      <c r="C54" s="56" t="s">
        <v>32</v>
      </c>
      <c r="D54" s="57"/>
      <c r="E54" s="57"/>
      <c r="F54" s="58"/>
      <c r="G54" s="21"/>
      <c r="H54" s="22">
        <f>SUM(H46,H47,H51,H52,H53)</f>
        <v>303.98999999999069</v>
      </c>
      <c r="I54" s="22">
        <f>SUM(I46,I47,I51,I52,I53)</f>
        <v>0</v>
      </c>
      <c r="K54" s="31"/>
    </row>
    <row r="55" spans="1:11" ht="15.75">
      <c r="A55" s="9" t="s">
        <v>10</v>
      </c>
      <c r="B55" s="9" t="s">
        <v>34</v>
      </c>
      <c r="C55" s="59" t="s">
        <v>34</v>
      </c>
      <c r="D55" s="60"/>
      <c r="E55" s="60"/>
      <c r="F55" s="61"/>
      <c r="G55" s="21"/>
      <c r="H55" s="28"/>
      <c r="I55" s="28"/>
      <c r="K55" s="29" t="s">
        <v>122</v>
      </c>
    </row>
    <row r="56" spans="1:11" ht="15.75">
      <c r="A56" s="9" t="s">
        <v>84</v>
      </c>
      <c r="B56" s="10" t="s">
        <v>35</v>
      </c>
      <c r="C56" s="66" t="s">
        <v>35</v>
      </c>
      <c r="D56" s="60"/>
      <c r="E56" s="60"/>
      <c r="F56" s="61"/>
      <c r="G56" s="21"/>
      <c r="H56" s="22">
        <f>SUM(H54,H55)</f>
        <v>303.98999999999069</v>
      </c>
      <c r="I56" s="22">
        <f>SUM(I54,I55)</f>
        <v>0</v>
      </c>
      <c r="K56" s="31"/>
    </row>
    <row r="57" spans="1:11" ht="15.75">
      <c r="A57" s="4" t="s">
        <v>10</v>
      </c>
      <c r="B57" s="14" t="s">
        <v>85</v>
      </c>
      <c r="C57" s="63" t="s">
        <v>85</v>
      </c>
      <c r="D57" s="64"/>
      <c r="E57" s="64"/>
      <c r="F57" s="65"/>
      <c r="G57" s="20"/>
      <c r="H57" s="23"/>
      <c r="I57" s="23"/>
      <c r="K57" s="30"/>
    </row>
    <row r="58" spans="1:11" ht="15.75">
      <c r="A58" s="4" t="s">
        <v>12</v>
      </c>
      <c r="B58" s="14" t="s">
        <v>86</v>
      </c>
      <c r="C58" s="63" t="s">
        <v>86</v>
      </c>
      <c r="D58" s="64"/>
      <c r="E58" s="64"/>
      <c r="F58" s="65"/>
      <c r="G58" s="20"/>
      <c r="H58" s="23"/>
      <c r="I58" s="23"/>
      <c r="K58" s="30"/>
    </row>
    <row r="59" spans="1:11">
      <c r="A59" s="5"/>
      <c r="B59" s="5"/>
      <c r="C59" s="5"/>
      <c r="D59" s="5"/>
      <c r="G59" s="7"/>
      <c r="H59" s="7"/>
      <c r="I59" s="7"/>
    </row>
    <row r="60" spans="1:11" ht="15.75" customHeight="1">
      <c r="A60" s="73" t="s">
        <v>133</v>
      </c>
      <c r="B60" s="73"/>
      <c r="C60" s="73"/>
      <c r="D60" s="73"/>
      <c r="E60" s="73"/>
      <c r="F60" s="73"/>
      <c r="G60" s="37"/>
      <c r="H60" s="70" t="s">
        <v>134</v>
      </c>
      <c r="I60" s="70"/>
    </row>
    <row r="61" spans="1:11" s="11" customFormat="1" ht="18.75" customHeight="1">
      <c r="A61" s="72" t="s">
        <v>126</v>
      </c>
      <c r="B61" s="72"/>
      <c r="C61" s="72"/>
      <c r="D61" s="72"/>
      <c r="E61" s="72"/>
      <c r="F61" s="72"/>
      <c r="G61" s="36" t="s">
        <v>127</v>
      </c>
      <c r="H61" s="71" t="s">
        <v>36</v>
      </c>
      <c r="I61" s="71"/>
    </row>
    <row r="62" spans="1:11" s="11" customFormat="1" ht="10.5" customHeight="1">
      <c r="A62" s="32"/>
      <c r="B62" s="32"/>
      <c r="C62" s="32"/>
      <c r="D62" s="32"/>
      <c r="E62" s="32"/>
      <c r="F62" s="32"/>
      <c r="G62" s="32"/>
      <c r="H62" s="33"/>
      <c r="I62" s="33"/>
    </row>
    <row r="63" spans="1:11" s="11" customFormat="1" ht="15" customHeight="1">
      <c r="A63" s="75" t="s">
        <v>135</v>
      </c>
      <c r="B63" s="75"/>
      <c r="C63" s="75"/>
      <c r="D63" s="75"/>
      <c r="E63" s="75"/>
      <c r="F63" s="75"/>
      <c r="G63" s="34" t="s">
        <v>125</v>
      </c>
      <c r="H63" s="67" t="s">
        <v>136</v>
      </c>
      <c r="I63" s="67"/>
    </row>
    <row r="64" spans="1:11" s="11" customFormat="1" ht="12" customHeight="1">
      <c r="A64" s="68" t="s">
        <v>128</v>
      </c>
      <c r="B64" s="68"/>
      <c r="C64" s="68"/>
      <c r="D64" s="68"/>
      <c r="E64" s="68"/>
      <c r="F64" s="68"/>
      <c r="G64" s="35" t="s">
        <v>124</v>
      </c>
      <c r="H64" s="69" t="s">
        <v>36</v>
      </c>
      <c r="I64" s="69"/>
    </row>
    <row r="67" spans="1:11" ht="12.75" customHeight="1">
      <c r="A67" s="26"/>
      <c r="B67" s="26"/>
      <c r="C67" s="26"/>
      <c r="D67" s="26"/>
      <c r="E67" s="27"/>
      <c r="F67" s="26"/>
      <c r="G67" s="26"/>
      <c r="H67" s="25"/>
      <c r="I67" s="26"/>
      <c r="J67" s="26"/>
      <c r="K67" s="26"/>
    </row>
  </sheetData>
  <mergeCells count="62">
    <mergeCell ref="C29:F29"/>
    <mergeCell ref="C30:F30"/>
    <mergeCell ref="C40:F40"/>
    <mergeCell ref="C41:F41"/>
    <mergeCell ref="C31:F31"/>
    <mergeCell ref="C32:F32"/>
    <mergeCell ref="C33:F33"/>
    <mergeCell ref="C34:F34"/>
    <mergeCell ref="C35:F35"/>
    <mergeCell ref="C36:F36"/>
    <mergeCell ref="C37:F37"/>
    <mergeCell ref="H63:I63"/>
    <mergeCell ref="A64:F64"/>
    <mergeCell ref="H64:I64"/>
    <mergeCell ref="C51:F51"/>
    <mergeCell ref="C56:F56"/>
    <mergeCell ref="C57:F57"/>
    <mergeCell ref="C58:F58"/>
    <mergeCell ref="H60:I60"/>
    <mergeCell ref="H61:I61"/>
    <mergeCell ref="A61:F61"/>
    <mergeCell ref="A60:F60"/>
    <mergeCell ref="C52:F52"/>
    <mergeCell ref="C53:F53"/>
    <mergeCell ref="A63:F63"/>
    <mergeCell ref="C54:F54"/>
    <mergeCell ref="C55:F55"/>
    <mergeCell ref="A19:I19"/>
    <mergeCell ref="C48:F48"/>
    <mergeCell ref="C49:F49"/>
    <mergeCell ref="C50:F50"/>
    <mergeCell ref="C45:F45"/>
    <mergeCell ref="C46:F46"/>
    <mergeCell ref="C23:F23"/>
    <mergeCell ref="C24:F24"/>
    <mergeCell ref="C25:F25"/>
    <mergeCell ref="C26:F26"/>
    <mergeCell ref="C27:F27"/>
    <mergeCell ref="C28:F28"/>
    <mergeCell ref="C47:F47"/>
    <mergeCell ref="A20:B20"/>
    <mergeCell ref="A5:I5"/>
    <mergeCell ref="A6:I6"/>
    <mergeCell ref="A7:I7"/>
    <mergeCell ref="A8:I8"/>
    <mergeCell ref="A9:I9"/>
    <mergeCell ref="A10:I10"/>
    <mergeCell ref="A12:I12"/>
    <mergeCell ref="A13:I13"/>
    <mergeCell ref="A11:I11"/>
    <mergeCell ref="C22:F22"/>
    <mergeCell ref="C20:F20"/>
    <mergeCell ref="C21:F21"/>
    <mergeCell ref="A14:I14"/>
    <mergeCell ref="A15:I15"/>
    <mergeCell ref="A17:I17"/>
    <mergeCell ref="A18:I18"/>
    <mergeCell ref="C42:F42"/>
    <mergeCell ref="C43:F43"/>
    <mergeCell ref="C44:F44"/>
    <mergeCell ref="C38:F38"/>
    <mergeCell ref="C39:F39"/>
  </mergeCells>
  <phoneticPr fontId="8" type="noConversion"/>
  <printOptions horizontalCentered="1"/>
  <pageMargins left="1.1811023622047245" right="0.39370078740157483" top="0.78740157480314965" bottom="0.39370078740157483" header="0.51181102362204722" footer="0.51181102362204722"/>
  <pageSetup paperSize="9" scale="70" orientation="portrait" cellComments="asDisplayed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 priedas</vt:lpstr>
      <vt:lpstr>'2 priedas'!Print_Titles</vt:lpstr>
    </vt:vector>
  </TitlesOfParts>
  <Company>Finansų ministerija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3 VSAFAS projekto priedai</dc:title>
  <dc:creator>User</dc:creator>
  <cp:lastModifiedBy>User</cp:lastModifiedBy>
  <cp:lastPrinted>2018-01-29T10:41:57Z</cp:lastPrinted>
  <dcterms:created xsi:type="dcterms:W3CDTF">1996-10-14T23:33:28Z</dcterms:created>
  <dcterms:modified xsi:type="dcterms:W3CDTF">2018-01-29T10:42:01Z</dcterms:modified>
</cp:coreProperties>
</file>